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 firstSheet="11" activeTab="19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  <sheet name="11 день" sheetId="11" r:id="rId11"/>
    <sheet name="12 день" sheetId="12" r:id="rId12"/>
    <sheet name="13 день" sheetId="13" r:id="rId13"/>
    <sheet name="14 день" sheetId="14" r:id="rId14"/>
    <sheet name="15 день" sheetId="15" r:id="rId15"/>
    <sheet name="16 день" sheetId="16" r:id="rId16"/>
    <sheet name="17 день" sheetId="17" r:id="rId17"/>
    <sheet name="18 день" sheetId="18" r:id="rId18"/>
    <sheet name="19 день" sheetId="19" r:id="rId19"/>
    <sheet name="20 день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2" l="1"/>
  <c r="P36" i="2"/>
  <c r="Q36" i="2"/>
  <c r="R36" i="2"/>
  <c r="S36" i="2"/>
  <c r="S37" i="20" l="1"/>
  <c r="R37" i="20"/>
  <c r="Q37" i="20"/>
  <c r="P37" i="20"/>
  <c r="O37" i="20"/>
  <c r="S37" i="19"/>
  <c r="R37" i="19"/>
  <c r="Q37" i="19"/>
  <c r="P37" i="19"/>
  <c r="O37" i="19"/>
  <c r="S38" i="18"/>
  <c r="R38" i="18"/>
  <c r="Q38" i="18"/>
  <c r="P38" i="18"/>
  <c r="O38" i="18"/>
  <c r="S36" i="17"/>
  <c r="R36" i="17"/>
  <c r="Q36" i="17"/>
  <c r="P36" i="17"/>
  <c r="O36" i="17"/>
  <c r="S35" i="16"/>
  <c r="R35" i="16"/>
  <c r="Q35" i="16"/>
  <c r="P35" i="16"/>
  <c r="O35" i="16"/>
  <c r="S40" i="15"/>
  <c r="R40" i="15"/>
  <c r="Q40" i="15"/>
  <c r="P40" i="15"/>
  <c r="O40" i="15"/>
  <c r="S34" i="14"/>
  <c r="R34" i="14"/>
  <c r="Q34" i="14"/>
  <c r="P34" i="14"/>
  <c r="O34" i="14"/>
  <c r="S39" i="13"/>
  <c r="R39" i="13"/>
  <c r="Q39" i="13"/>
  <c r="P39" i="13"/>
  <c r="O39" i="13"/>
  <c r="S35" i="12"/>
  <c r="R35" i="12"/>
  <c r="Q35" i="12"/>
  <c r="P35" i="12"/>
  <c r="O35" i="12"/>
  <c r="S38" i="11"/>
  <c r="R38" i="11"/>
  <c r="Q38" i="11"/>
  <c r="P38" i="11"/>
  <c r="O38" i="11"/>
  <c r="S36" i="10"/>
  <c r="R36" i="10"/>
  <c r="Q36" i="10"/>
  <c r="P36" i="10"/>
  <c r="O36" i="10"/>
  <c r="S37" i="9"/>
  <c r="R37" i="9"/>
  <c r="Q37" i="9"/>
  <c r="P37" i="9"/>
  <c r="O37" i="9"/>
  <c r="S36" i="8"/>
  <c r="R36" i="8"/>
  <c r="Q36" i="8"/>
  <c r="P36" i="8"/>
  <c r="O36" i="8"/>
  <c r="S37" i="7"/>
  <c r="R37" i="7"/>
  <c r="Q37" i="7"/>
  <c r="P37" i="7"/>
  <c r="O37" i="7"/>
  <c r="S35" i="6"/>
  <c r="R35" i="6"/>
  <c r="Q35" i="6"/>
  <c r="P35" i="6"/>
  <c r="O35" i="6"/>
  <c r="S38" i="5"/>
  <c r="R38" i="5"/>
  <c r="Q38" i="5"/>
  <c r="P38" i="5"/>
  <c r="O38" i="5"/>
  <c r="S37" i="4"/>
  <c r="R37" i="4"/>
  <c r="Q37" i="4"/>
  <c r="P37" i="4"/>
  <c r="O37" i="4"/>
  <c r="S37" i="3"/>
  <c r="R37" i="3"/>
  <c r="Q37" i="3"/>
  <c r="P37" i="3"/>
  <c r="O37" i="3"/>
  <c r="S38" i="1"/>
  <c r="R38" i="1"/>
  <c r="Q38" i="1"/>
  <c r="P38" i="1"/>
  <c r="O38" i="1"/>
  <c r="I37" i="20"/>
  <c r="H37" i="20"/>
  <c r="G37" i="20"/>
  <c r="F37" i="20"/>
  <c r="E37" i="20"/>
  <c r="I37" i="19"/>
  <c r="H37" i="19"/>
  <c r="G37" i="19"/>
  <c r="F37" i="19"/>
  <c r="E37" i="19"/>
  <c r="I38" i="18"/>
  <c r="H38" i="18"/>
  <c r="G38" i="18"/>
  <c r="F38" i="18"/>
  <c r="E38" i="18"/>
  <c r="I36" i="17"/>
  <c r="H36" i="17"/>
  <c r="G36" i="17"/>
  <c r="F36" i="17"/>
  <c r="E36" i="17"/>
  <c r="I35" i="16"/>
  <c r="H35" i="16"/>
  <c r="G35" i="16"/>
  <c r="F35" i="16"/>
  <c r="E35" i="16"/>
  <c r="I40" i="15"/>
  <c r="H40" i="15"/>
  <c r="G40" i="15"/>
  <c r="F40" i="15"/>
  <c r="E40" i="15"/>
  <c r="I34" i="14"/>
  <c r="H34" i="14"/>
  <c r="G34" i="14"/>
  <c r="F34" i="14"/>
  <c r="E34" i="14"/>
  <c r="I39" i="13"/>
  <c r="H39" i="13"/>
  <c r="G39" i="13"/>
  <c r="F39" i="13"/>
  <c r="E39" i="13"/>
  <c r="I35" i="12"/>
  <c r="H35" i="12"/>
  <c r="G35" i="12"/>
  <c r="F35" i="12"/>
  <c r="E35" i="12"/>
  <c r="I38" i="11"/>
  <c r="H38" i="11"/>
  <c r="G38" i="11"/>
  <c r="F38" i="11"/>
  <c r="E38" i="11"/>
  <c r="I36" i="10"/>
  <c r="H36" i="10"/>
  <c r="G36" i="10"/>
  <c r="F36" i="10"/>
  <c r="E36" i="10"/>
  <c r="I37" i="9"/>
  <c r="H37" i="9"/>
  <c r="G37" i="9"/>
  <c r="F37" i="9"/>
  <c r="E37" i="9"/>
  <c r="I36" i="8"/>
  <c r="H36" i="8"/>
  <c r="G36" i="8"/>
  <c r="F36" i="8"/>
  <c r="E36" i="8"/>
  <c r="I37" i="7"/>
  <c r="H37" i="7"/>
  <c r="G37" i="7"/>
  <c r="F37" i="7"/>
  <c r="E37" i="7"/>
  <c r="I35" i="6"/>
  <c r="H35" i="6"/>
  <c r="G35" i="6"/>
  <c r="F35" i="6"/>
  <c r="E35" i="6"/>
  <c r="I38" i="5"/>
  <c r="H38" i="5"/>
  <c r="G38" i="5"/>
  <c r="F38" i="5"/>
  <c r="E38" i="5"/>
  <c r="I37" i="4"/>
  <c r="H37" i="4"/>
  <c r="G37" i="4"/>
  <c r="F37" i="4"/>
  <c r="E37" i="4"/>
  <c r="I37" i="3"/>
  <c r="H37" i="3"/>
  <c r="G37" i="3"/>
  <c r="F37" i="3"/>
  <c r="E37" i="3"/>
  <c r="I36" i="2"/>
  <c r="H36" i="2"/>
  <c r="G36" i="2"/>
  <c r="F36" i="2"/>
  <c r="E36" i="2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<sst xmlns="http://schemas.openxmlformats.org/spreadsheetml/2006/main" count="2266" uniqueCount="367">
  <si>
    <t xml:space="preserve"> Примерное меню и пищевая ценность блюд (лист 1)</t>
  </si>
  <si>
    <t>День:</t>
  </si>
  <si>
    <t>Неделя:</t>
  </si>
  <si>
    <t>Сезон:</t>
  </si>
  <si>
    <t>Основной</t>
  </si>
  <si>
    <t>с 01 сентября по 01 марта</t>
  </si>
  <si>
    <t>Возрастная категория:</t>
  </si>
  <si>
    <t>1,5-3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</si>
  <si>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</si>
  <si>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</si>
  <si>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</si>
  <si>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</si>
  <si>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</si>
  <si>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</si>
  <si>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Б</t>
  </si>
  <si>
    <t>Ж</t>
  </si>
  <si>
    <t>У</t>
  </si>
  <si>
    <t>C</t>
  </si>
  <si>
    <t>Завтрак</t>
  </si>
  <si>
    <t>262 (к) I</t>
  </si>
  <si>
    <t>Каша жидкая на молоке (пшеничная)</t>
  </si>
  <si>
    <t xml:space="preserve">Сыр полутвердый   </t>
  </si>
  <si>
    <t>Хлеб из муки пшеничной первого сорта</t>
  </si>
  <si>
    <t>Кофейный напиток  с молоком</t>
  </si>
  <si>
    <t>Нектарин</t>
  </si>
  <si>
    <t>Завтрак2</t>
  </si>
  <si>
    <t>10-00</t>
  </si>
  <si>
    <t xml:space="preserve">Сок яблочный осветленный </t>
  </si>
  <si>
    <t>Обед</t>
  </si>
  <si>
    <t>622 (з)</t>
  </si>
  <si>
    <t>Салат из морской капусты с клюквой и растительным маслом</t>
  </si>
  <si>
    <t>590 (ТИ)</t>
  </si>
  <si>
    <t xml:space="preserve">Свекольник </t>
  </si>
  <si>
    <t>Запеканка из печени с рисом</t>
  </si>
  <si>
    <t>Хлеб из муки пшеничной первого сорта.</t>
  </si>
  <si>
    <t xml:space="preserve">Хлеб ржано-пшеничный </t>
  </si>
  <si>
    <t xml:space="preserve">Компот из сушеных фруктов  (курага) </t>
  </si>
  <si>
    <t>Полдник</t>
  </si>
  <si>
    <t>767 (с)</t>
  </si>
  <si>
    <t xml:space="preserve">Булочка ванильная </t>
  </si>
  <si>
    <t>Молоко обогащенное   йодказеином "Умница"</t>
  </si>
  <si>
    <t>Ужин</t>
  </si>
  <si>
    <t>Салат из свежих огурцов с зеленью и подсолнечным маслом</t>
  </si>
  <si>
    <t>319 (к)</t>
  </si>
  <si>
    <t>Рыба, запеченная с картофелем  по-русски</t>
  </si>
  <si>
    <t>Чай с лимоном</t>
  </si>
  <si>
    <t>150/7/3,5</t>
  </si>
  <si>
    <t>ИТОГО ПИЩЕВАЯ И ЭНЕРГЕТИЧЕСКАЯ ЦЕННОСТЬ ДЕНЬ 1, НЕДЕЛЯ1 СЕЗОН ОСНОВНОЙ  (с 01.09 по 01.03),                                    возрастная категория 1,5-3 лет</t>
  </si>
  <si>
    <t>Примерное меню и пищевая ценность блюд (лист 2)</t>
  </si>
  <si>
    <t>Вареники ленивые</t>
  </si>
  <si>
    <t>Соус молочный сладкий</t>
  </si>
  <si>
    <t>Какао с молоком</t>
  </si>
  <si>
    <t>Яблоко</t>
  </si>
  <si>
    <t>Нектар из смеси фруктов и овощей</t>
  </si>
  <si>
    <t>559 (з)</t>
  </si>
  <si>
    <t>Салат зеленый с помидорами с растительным маслом</t>
  </si>
  <si>
    <t>138 (к)</t>
  </si>
  <si>
    <t>Суп гороховый с птицей (155/10)</t>
  </si>
  <si>
    <t xml:space="preserve">Филе рыбное запеченное (лосось) </t>
  </si>
  <si>
    <t>Рагу овощное</t>
  </si>
  <si>
    <t>770 (с)</t>
  </si>
  <si>
    <t xml:space="preserve">Булочка "Дорожная" </t>
  </si>
  <si>
    <t xml:space="preserve">Снежок </t>
  </si>
  <si>
    <t>Икра из кабачков</t>
  </si>
  <si>
    <t>Жаркое по-домашнему (говядина)</t>
  </si>
  <si>
    <t>Чай  с сахаром</t>
  </si>
  <si>
    <t>150/7</t>
  </si>
  <si>
    <t>ИТОГО ПИЩЕВАЯ И ЭНЕРГЕТИЧЕСКАЯ ЦЕННОСТЬ ДЕНЬ 2, НЕДЕЛЯ1 СЕЗОН ОСНОВНОЙ  (с 01.09 по 01.03),                                     возрастная категория 1,5-3 лет</t>
  </si>
  <si>
    <t>Примерное меню и пищевая ценность блюд (лист 3)</t>
  </si>
  <si>
    <t>Омлет натуральный с сыром, запеченный</t>
  </si>
  <si>
    <t>Дополнительный гарнир: горошек зеленый консервированный</t>
  </si>
  <si>
    <t>Чай с молоком с сахаром</t>
  </si>
  <si>
    <t>Апельсин</t>
  </si>
  <si>
    <t xml:space="preserve">Сок овощной </t>
  </si>
  <si>
    <t>14 (с)</t>
  </si>
  <si>
    <t>Салат зеленый с огурцом и растительным маслом</t>
  </si>
  <si>
    <t xml:space="preserve">Борщ  с мясом </t>
  </si>
  <si>
    <t xml:space="preserve">Филе птицы, тушенное в соусе с овощами и картофелем </t>
  </si>
  <si>
    <t>Компот из плодов свежих  (яблоки)</t>
  </si>
  <si>
    <t>741 (с)</t>
  </si>
  <si>
    <t xml:space="preserve">Ватрушка с джемом </t>
  </si>
  <si>
    <t xml:space="preserve">Молоко витаминизированное </t>
  </si>
  <si>
    <t>Винегрет овощной</t>
  </si>
  <si>
    <t>Шницель рыбный натуральный (треска)</t>
  </si>
  <si>
    <t>Соус молочный</t>
  </si>
  <si>
    <t>Пюре картофельное</t>
  </si>
  <si>
    <t>Кисель из ягод  (вишня)</t>
  </si>
  <si>
    <t>ИТОГО ПИЩЕВАЯ И ЭНЕРГЕТИЧЕСКАЯ ЦЕННОСТЬ ДЕНЬ 3, НЕДЕЛЯ1 СЕЗОН ОСНОВНОЙ  (с 01.09 по 01.03),                                     возрастная категория 1,5-3 лет</t>
  </si>
  <si>
    <t>Пищевые вещества  (г)</t>
  </si>
  <si>
    <t>Примерное меню и пищевая ценность блюд (лист 4)</t>
  </si>
  <si>
    <t>Запеканка из творога</t>
  </si>
  <si>
    <t>Соус смородиновый</t>
  </si>
  <si>
    <t>Банан</t>
  </si>
  <si>
    <t xml:space="preserve">Нектар тыквенный с мякотью </t>
  </si>
  <si>
    <t>Салат из белокачанной капусты с морковью</t>
  </si>
  <si>
    <t>Суп рыбный (с пшеном)</t>
  </si>
  <si>
    <t>Бефстроганов из отварного мяса</t>
  </si>
  <si>
    <t>Каша гречневая рассыпчатая (гарнир)</t>
  </si>
  <si>
    <t>699 с.</t>
  </si>
  <si>
    <t>Напиток лимонный</t>
  </si>
  <si>
    <t>Печенье</t>
  </si>
  <si>
    <t>Биокефир</t>
  </si>
  <si>
    <t>Плов с птицей  (цыпляты)</t>
  </si>
  <si>
    <t>1195 к</t>
  </si>
  <si>
    <t>Чай зеленый с молоком с сахаром</t>
  </si>
  <si>
    <t>Зефир</t>
  </si>
  <si>
    <t>ИТОГО ПИЩЕВАЯ И ЭНЕРГЕТИЧЕСКАЯ ЦЕННОСТЬ ДЕНЬ 4, НЕДЕЛЯ1 СЕЗОН ОСНОВНОЙ  (с 01.09 по 01.03),                                    возрастная категория 1,5-3 лет</t>
  </si>
  <si>
    <t>Примерное меню и пищевая ценность блюд (лист 5)</t>
  </si>
  <si>
    <t>Каша жидкая на молоке (из хлопьев овсяных)</t>
  </si>
  <si>
    <t>Киви</t>
  </si>
  <si>
    <t>Салат из свеклы и горошка зеленого консервированного с растительным  маслом</t>
  </si>
  <si>
    <t>Рассольник ленинградский с птицей  (155/10)</t>
  </si>
  <si>
    <t>441 (с)</t>
  </si>
  <si>
    <t>Говядина, тушенная с черносливом</t>
  </si>
  <si>
    <t xml:space="preserve">Компот из сушеных фруктов (изюм) </t>
  </si>
  <si>
    <t>Пирожок печеный с яблоком</t>
  </si>
  <si>
    <t>Ряженка</t>
  </si>
  <si>
    <t>Филе минтая запеченное</t>
  </si>
  <si>
    <t>ИТОГО ПИЩЕВАЯ И ЭНЕРГЕТИЧЕСКАЯ ЦЕННОСТЬ ДЕНЬ 5, НЕДЕЛЯ1 СЕЗОН ОСНОВНОЙ  (с 01.09 по 01.03),                                     возрастная категория 1,5-3 лет</t>
  </si>
  <si>
    <t>Примерное меню и пищевая ценность блюд (лист 6)</t>
  </si>
  <si>
    <t>Каша вязкая молочная (из пшена и крупы гречневой) с яблоками</t>
  </si>
  <si>
    <t>Мандарин</t>
  </si>
  <si>
    <t>Салат из помидоров и огурцов свежих с раститительным маслом</t>
  </si>
  <si>
    <t>140 (с)</t>
  </si>
  <si>
    <t>Суп с  макаронными изделиями, с птицей (155/10)</t>
  </si>
  <si>
    <t>403 (к)</t>
  </si>
  <si>
    <t>Плов с мясом</t>
  </si>
  <si>
    <t>Компот из ягод  (черная смородина)</t>
  </si>
  <si>
    <t>776 (с)</t>
  </si>
  <si>
    <t>Булочка "Розовая"</t>
  </si>
  <si>
    <t>Йогурт фруктовый</t>
  </si>
  <si>
    <t>Говядина  тушеная с овощами и картофелем в соусе</t>
  </si>
  <si>
    <t>ИТОГО ПИЩЕВАЯ И ЭНЕРГЕТИЧЕСКАЯ ЦЕННОСТЬ ДЕНЬ 1, НЕДЕЛЯ 2 СЕЗОН ОСНОВНОЙ  (с 01.09 по 01.03),                                         возрастная категория 1,5-3 лет</t>
  </si>
  <si>
    <t>Примерное меню и пищевая ценность блюд (лист 7)</t>
  </si>
  <si>
    <t xml:space="preserve">Омлет натуральный  </t>
  </si>
  <si>
    <t>Груша</t>
  </si>
  <si>
    <t xml:space="preserve">Салат из свеклы с черносливом </t>
  </si>
  <si>
    <t>113 (к)</t>
  </si>
  <si>
    <t xml:space="preserve">Борщ сибирский </t>
  </si>
  <si>
    <t>Тефтели рыбные с соусом (50/15)</t>
  </si>
  <si>
    <t>786 (с)</t>
  </si>
  <si>
    <t>Булочка "Творожная"</t>
  </si>
  <si>
    <t xml:space="preserve">Кефир с лактулозой </t>
  </si>
  <si>
    <t>Запеканка картофельная с мясом отварным</t>
  </si>
  <si>
    <t>Дополнительный гарнир: томаты консервированные в собственном соку</t>
  </si>
  <si>
    <t>Мармелад</t>
  </si>
  <si>
    <t>ИТОГО ПИЩЕВАЯ И ЭНЕРГЕТИЧЕСКАЯ ЦЕННОСТЬ ДЕНЬ 2, НЕДЕЛЯ 2 СЕЗОН ОСНОВНОЙ  (с 01.09 по 01.03),                                      возрастная категория 1,5-3 лет</t>
  </si>
  <si>
    <t>Примерное меню и пищевая ценность блюд (лист 8)</t>
  </si>
  <si>
    <t>Пудинг из творога с изюмом запеченный</t>
  </si>
  <si>
    <t>Варенье</t>
  </si>
  <si>
    <t>157 (86)</t>
  </si>
  <si>
    <t>Суп рыбный по - шведски (консервы сайра)</t>
  </si>
  <si>
    <t xml:space="preserve">Биточки рубленые из птицы (цыплята) </t>
  </si>
  <si>
    <t>Соус сметанный</t>
  </si>
  <si>
    <t>777 (с)</t>
  </si>
  <si>
    <t>Булочка "Алтайская"</t>
  </si>
  <si>
    <t>Дополнительный гарнир: огурец консервированный</t>
  </si>
  <si>
    <t>ИТОГО ПИЩЕВАЯ И ЭНЕРГЕТИЧЕСКАЯ ЦЕННОСТЬ ДЕНЬ 3, НЕДЕЛЯ 2 СЕЗОН ОСНОВНОЙ  (с 01.09 по 01.03),                                           возрастная категория 1,5-3 лет</t>
  </si>
  <si>
    <t>Примерное меню и пищевая ценность блюд (лист 9)</t>
  </si>
  <si>
    <t>Каша манная  молочная жидкая</t>
  </si>
  <si>
    <t>133 (с)</t>
  </si>
  <si>
    <t>Суп картофельный с птицей (155/10)</t>
  </si>
  <si>
    <t>Филе трески, запеченное в омлете</t>
  </si>
  <si>
    <t>Капуста тушеная</t>
  </si>
  <si>
    <t xml:space="preserve">Компот из плодов сухих (смесь косточковых плодов) </t>
  </si>
  <si>
    <t>Вафли</t>
  </si>
  <si>
    <t>Варенец с лактулозой</t>
  </si>
  <si>
    <t>Суфле из отварного мяса с рисом с маслом (60/5)</t>
  </si>
  <si>
    <t>Пюре картофельно-морковное</t>
  </si>
  <si>
    <t>ИТОГО ПИЩЕВАЯ И ЭНЕРГЕТИЧЕСКАЯ ЦЕННОСТЬ ДЕНЬ 4, НЕДЕЛЯ 2 СЕЗОН ОСНОВНОЙ  (с 01.09 по 01.03),                                        возрастная категория 1,5-3 лет</t>
  </si>
  <si>
    <t>Примерное меню и пищевая ценность блюд (лист 10)</t>
  </si>
  <si>
    <t>259 (к)</t>
  </si>
  <si>
    <t>Каша пуховая (гречневая на молоке с яйцами)</t>
  </si>
  <si>
    <t>564 (з)</t>
  </si>
  <si>
    <t>Салат из свежих огурцов, горошка консервированного с растительным маслом</t>
  </si>
  <si>
    <t>Суп гороховый вегетарианский</t>
  </si>
  <si>
    <t>Ацидофилин</t>
  </si>
  <si>
    <t>Салат из яблок с черносливом</t>
  </si>
  <si>
    <t>233./351.</t>
  </si>
  <si>
    <t>Сырники с морковью с соусом (50/15)</t>
  </si>
  <si>
    <t>ИТОГО ПИЩЕВАЯ И ЭНЕРГЕТИЧЕСКАЯ ЦЕННОСТЬ ДЕНЬ 5, НЕДЕЛЯ 2 СЕЗОН ОСНОВНОЙ  (с 01.09 по 01.03),                                        возрастная категория 1,5-3 лет</t>
  </si>
  <si>
    <t>Примерное меню и пищевая ценность блюд (лист 11)</t>
  </si>
  <si>
    <t>Дополнительный гарнир: икра кабачковая</t>
  </si>
  <si>
    <t>139 (с)</t>
  </si>
  <si>
    <t>Суп картофельный с фасолью, с мясом (150/10)</t>
  </si>
  <si>
    <t>Шницель рыбный натуральный  (лосось)</t>
  </si>
  <si>
    <t>284 с</t>
  </si>
  <si>
    <t xml:space="preserve">Кабачки и капуста цветная, запеченные под соусом </t>
  </si>
  <si>
    <t>Компот из плодов свежих (яблоки)</t>
  </si>
  <si>
    <t xml:space="preserve">Пирожок  печеный с рисом и яйцом </t>
  </si>
  <si>
    <t xml:space="preserve">Биточки рубленые из птицы  (цыплята) </t>
  </si>
  <si>
    <t>ИТОГО ПИЩЕВАЯ И ЭНЕРГЕТИЧЕСКАЯ ЦЕННОСТЬ ДЕНЬ 1, НЕДЕЛЯ 3 СЕЗОН ОСНОВНОЙ  (с 01.09 по 01.03),                                        возрастная категория 1,5-3 лет</t>
  </si>
  <si>
    <t>Примерное меню и пищевая ценность блюд (лист 12)</t>
  </si>
  <si>
    <t>Нектар фруктовый</t>
  </si>
  <si>
    <t>Салат из свеклы и яблок с маслом растительным</t>
  </si>
  <si>
    <t xml:space="preserve">Компот из плодов свежих (груши) </t>
  </si>
  <si>
    <t>342./273.</t>
  </si>
  <si>
    <t>Рагу из овощей с мясом отварным (100/60)</t>
  </si>
  <si>
    <t>Дополнительный гарнир: огурец свежий</t>
  </si>
  <si>
    <t>ИТОГО ПИЩЕВАЯ И ЭНЕРГЕТИЧЕСКАЯ ЦЕННОСТЬ ДЕНЬ 2, НЕДЕЛЯ 3 СЕЗОН ОСНОВНОЙ  (с 01.09 по 01.03), возрастная категория 1,5-3 лет</t>
  </si>
  <si>
    <t>Примерное меню и пищевая ценность блюд (лист 13)</t>
  </si>
  <si>
    <t>Каша жидкая на молоке (пшенная)</t>
  </si>
  <si>
    <t>22 (с)</t>
  </si>
  <si>
    <t>Салат зеленый с помидорами и сладким перцем с растительным  маслом</t>
  </si>
  <si>
    <t>Щи по-уральски с мясом (155/10)</t>
  </si>
  <si>
    <t xml:space="preserve">Биточки мясные рубленные </t>
  </si>
  <si>
    <t xml:space="preserve">Соус сметанный </t>
  </si>
  <si>
    <t>Кисель  из ягод (черная смородина)</t>
  </si>
  <si>
    <t xml:space="preserve">Икра из баклажанов </t>
  </si>
  <si>
    <t xml:space="preserve">Филе минтая, запеченное в молочном соусе </t>
  </si>
  <si>
    <t>Рис отварной</t>
  </si>
  <si>
    <t>ИТОГО ПИЩЕВАЯ И ЭНЕРГЕТИЧЕСКАЯ ЦЕННОСТЬ ДЕНЬ 3, НЕДЕЛЯ 3 СЕЗОН ОСНОВНОЙ  (с 01.09 по 01.03),                                   возрастная категория 1,5-3 лет</t>
  </si>
  <si>
    <t>Примерное меню и пищевая ценность блюд (лист 14)</t>
  </si>
  <si>
    <t>Лапшевник с творогом запеченный</t>
  </si>
  <si>
    <t>562 (з)</t>
  </si>
  <si>
    <t>Салат из помидоров свежих с перцем сладким с растительным маслом</t>
  </si>
  <si>
    <t>Компот из сушеных фруктов  (курага)</t>
  </si>
  <si>
    <t>769 (с)</t>
  </si>
  <si>
    <t xml:space="preserve">Булочка "Домашняя" </t>
  </si>
  <si>
    <t>ИТОГО ПИЩЕВАЯ И ЭНЕРГЕТИЧЕСКАЯ ЦЕННОСТЬ ДЕНЬ 4, НЕДЕЛЯ 3 СЕЗОН ОСНОВНОЙ  (с 01.09 по 01.03),                                          возрастная категория 1,5-3 лет</t>
  </si>
  <si>
    <t>Примерное меню и пищевая ценность блюд (лист 15)</t>
  </si>
  <si>
    <t>119 (к)</t>
  </si>
  <si>
    <t>Щи из  свежей капусты с мясом (155/10)</t>
  </si>
  <si>
    <t>Котлета рыбная (треска)</t>
  </si>
  <si>
    <t>Пряник заварной</t>
  </si>
  <si>
    <t xml:space="preserve">Рулет мясной </t>
  </si>
  <si>
    <t>Макаронные изделия  отварные</t>
  </si>
  <si>
    <t xml:space="preserve">Компот из плодов  (вишня) </t>
  </si>
  <si>
    <t>ИТОГО ПИЩЕВАЯ И ЭНЕРГЕТИЧЕСКАЯ ЦЕННОСТЬ ДЕНЬ 5, НЕДЕЛЯ 3 СЕЗОН ОСНОВНОЙ  (с 01.09 по 01.03),                                          возрастная категория 1,5-3 лет</t>
  </si>
  <si>
    <t>Примерное меню и пищевая ценность блюд (лист 16)</t>
  </si>
  <si>
    <t>Каша жидкая на молоке (рисовая)</t>
  </si>
  <si>
    <t>135 (к)</t>
  </si>
  <si>
    <t>Суп картофельный с мясными фрикадельками  (150/20)</t>
  </si>
  <si>
    <t>Компот из сушеных фруктов (изюм)</t>
  </si>
  <si>
    <t>Пирожок печеный  с картофелем и луком</t>
  </si>
  <si>
    <t>298/354.</t>
  </si>
  <si>
    <t>Голубцы ленивые с соусом (110/15)</t>
  </si>
  <si>
    <t>ИТОГО ПИЩЕВАЯ И ЭНЕРГЕТИЧЕСКАЯ ЦЕННОСТЬ ДЕНЬ 1, НЕДЕЛЯ 4 СЕЗОН ОСНОВНОЙ  (с 01.09 по 01.03),                                      возрастная категория 1,5-3 лет</t>
  </si>
  <si>
    <t>Примерное меню и пищевая ценность блюд (лист 17)</t>
  </si>
  <si>
    <t>Макаронные изделия отварные с маслом и тертым сыром (125/5/20)</t>
  </si>
  <si>
    <t>Салат из помидоров с луком с растительным маслом</t>
  </si>
  <si>
    <t>Зраза куриная с омлетом и овощами</t>
  </si>
  <si>
    <t>Картофель, запеченный в сметанном соусе</t>
  </si>
  <si>
    <t xml:space="preserve">Кисель из ягод  (брусника) </t>
  </si>
  <si>
    <t>ИТОГО ПИЩЕВАЯ И ЭНЕРГЕТИЧЕСКАЯ ЦЕННОСТЬ ДЕНЬ 2, НЕДЕЛЯ 4 СЕЗОН ОСНОВНОЙ  (с 01.09 по 01.03),                                    возрастная категория 1,5-3 лет</t>
  </si>
  <si>
    <t>Примерное меню и пищевая ценность блюд (лист 18)</t>
  </si>
  <si>
    <t>783 (з)</t>
  </si>
  <si>
    <t>Соус абрикосовый</t>
  </si>
  <si>
    <t>Котлета мясная, запеченная с соусом молочным</t>
  </si>
  <si>
    <t>Овощи отварные с маслом сливочным</t>
  </si>
  <si>
    <t>773 (с)</t>
  </si>
  <si>
    <t>Булочка "Веснушка"</t>
  </si>
  <si>
    <t>595 (с)</t>
  </si>
  <si>
    <t>Соус молочный с луком</t>
  </si>
  <si>
    <t>ИТОГО ПИЩЕВАЯ И ЭНЕРГЕТИЧЕСКАЯ ЦЕННОСТЬ ДЕНЬ 3, НЕДЕЛЯ 4 СЕЗОН ОСНОВНОЙ  (с 01.09 по 01.03),                                           возрастная категория 1,5-3 лет</t>
  </si>
  <si>
    <t>Примерное меню и пищевая ценность блюд (лист 19)</t>
  </si>
  <si>
    <t>782 (с)</t>
  </si>
  <si>
    <t>Булочка "Янтарная"</t>
  </si>
  <si>
    <t>Пудинг из говядины</t>
  </si>
  <si>
    <t>Пюре морковное</t>
  </si>
  <si>
    <t>ИТОГО ПИЩЕВАЯ И ЭНЕРГЕТИЧЕСКАЯ ЦЕННОСТЬ ДЕНЬ 4, НЕДЕЛЯ 4 СЕЗОН ОСНОВНОЙ  (с 01.09 по 01.03),                                        возрастная категория 1,5-3 лет</t>
  </si>
  <si>
    <t>Примерное меню и пищевая ценность блюд (лист 20)</t>
  </si>
  <si>
    <t>Сок яблочно-морковный</t>
  </si>
  <si>
    <t>148 (с)</t>
  </si>
  <si>
    <t xml:space="preserve">Суп-лапша домашняя </t>
  </si>
  <si>
    <t>Суфле куринное</t>
  </si>
  <si>
    <t xml:space="preserve">Компот из ягод (клюква) </t>
  </si>
  <si>
    <t>Кефир</t>
  </si>
  <si>
    <t>Гуляш из говядины</t>
  </si>
  <si>
    <t>Картофель в молоке</t>
  </si>
  <si>
    <t>ИТОГО ПИЩЕВАЯ И ЭНЕРГЕТИЧЕСКАЯ ЦЕННОСТЬ ДЕНЬ 5, НЕДЕЛЯ 4 СЕЗОН ОСНОВНОЙ  (с 01.09 по 01.03),                                      возрастная категория 1,5-3 лет</t>
  </si>
  <si>
    <t xml:space="preserve">                              Примерное меню и пищевая ценность блюд (лист 1)</t>
  </si>
  <si>
    <t>3-7  лет</t>
  </si>
  <si>
    <t>Кофейный напиток с молоком</t>
  </si>
  <si>
    <t>Булочка ванильная</t>
  </si>
  <si>
    <t xml:space="preserve">Молоко обогащенное   йодказеином "Умница" </t>
  </si>
  <si>
    <t>180/10/7</t>
  </si>
  <si>
    <t>ИТОГО ПИЩЕВАЯ И ЭНЕРГЕТИЧЕСКАЯ ЦЕННОСТЬ ДЕНЬ 1, НЕДЕЛЯ1 СЕЗОН ОСНОВНОЙ  (с 01.09 по 01.03),                                    возрастная категория 3 -7 лет</t>
  </si>
  <si>
    <t xml:space="preserve">                              Примерное меню и пищевая ценность блюд (лист 2)</t>
  </si>
  <si>
    <t>3 -7  лет</t>
  </si>
  <si>
    <t>Суп гороховый с птицей (185/15)</t>
  </si>
  <si>
    <t>180/10</t>
  </si>
  <si>
    <t>ИТОГО ПИЩЕВАЯ И ЭНЕРГЕТИЧЕСКАЯ ЦЕННОСТЬ ДЕНЬ 2, НЕДЕЛЯ1 СЕЗОН ОСНОВНОЙ  (с 01.09 по 01.03),                                   возрастная категория 3-7  лет</t>
  </si>
  <si>
    <t xml:space="preserve">                              Примерное меню и пищевая ценность блюд (лист 3)</t>
  </si>
  <si>
    <t>Омлет натуральный с сыром запеченный</t>
  </si>
  <si>
    <t>ИТОГО ПИЩЕВАЯ И ЭНЕРГЕТИЧЕСКАЯ ЦЕННОСТЬ ДЕНЬ 3, НЕДЕЛЯ1 СЕЗОН ОСНОВНОЙ  (с 01.09 по 01.03), возрастная категория 3-7 лет</t>
  </si>
  <si>
    <t xml:space="preserve">                              Примерное меню и пищевая ценность блюд (лист 4)</t>
  </si>
  <si>
    <t>3-7 лет</t>
  </si>
  <si>
    <t>Кофейный напиток с  молоком</t>
  </si>
  <si>
    <t>ИТОГО ПИЩЕВАЯ И ЭНЕРГЕТИЧЕСКАЯ ЦЕННОСТЬ ДЕНЬ 4, НЕДЕЛЯ1 СЕЗОН ОСНОВНОЙ  (с 01.09 по 01.03),                                         возрастная категория 3-7 лет</t>
  </si>
  <si>
    <t xml:space="preserve">                              Примерное меню и пищевая ценность блюд (лист 5)</t>
  </si>
  <si>
    <t>Каша  жидкая на молоке (из хлопьев овсяных)</t>
  </si>
  <si>
    <t>Рассольник ленинградский с птицей  (185/15)</t>
  </si>
  <si>
    <t>Пирожок  печеный с яблоком</t>
  </si>
  <si>
    <t xml:space="preserve">Филе минтая  запеченное </t>
  </si>
  <si>
    <t>ИТОГО ПИЩЕВАЯ И ЭНЕРГЕТИЧЕСКАЯ ЦЕННОСТЬ ДЕНЬ 5, НЕДЕЛЯ1 СЕЗОН ОСНОВНОЙ  (с 01.09 по 01.03),                                    возрастная категория 3-7  лет</t>
  </si>
  <si>
    <t xml:space="preserve">                              Примерное меню и пищевая ценность блюд (лист 6)</t>
  </si>
  <si>
    <t>Салат из помидоров и огурцов свежих с растительным  маслом</t>
  </si>
  <si>
    <t>Суп с  макаронными изделиями, с птицей (185/15)</t>
  </si>
  <si>
    <t>61 (к)</t>
  </si>
  <si>
    <t>Винегрет  с сельдью</t>
  </si>
  <si>
    <t>ИТОГО ПИЩЕВАЯ И ЭНЕРГЕТИЧЕСКАЯ ЦЕННОСТЬ ДЕНЬ 1, НЕДЕЛЯ 2 СЕЗОН ОСНОВНОЙ  (с 01.09 по 01.03),                                     возрастная категория 3-7 лет</t>
  </si>
  <si>
    <t xml:space="preserve">                              Примерное меню и пищевая ценность блюд (лист 7)</t>
  </si>
  <si>
    <t>Тефтели рыбные с соусом (60/20)</t>
  </si>
  <si>
    <t xml:space="preserve">Булочка "Творожная" </t>
  </si>
  <si>
    <t>ИТОГО ПИЩЕВАЯ И ЭНЕРГЕТИЧЕСКАЯ ЦЕННОСТЬ ДЕНЬ 2, НЕДЕЛЯ 2 СЕЗОН ОСНОВНОЙ  (с 01.09 по 01.03),                                          возрастная категория 3-7  лет</t>
  </si>
  <si>
    <t xml:space="preserve">                              Примерное меню и пищевая ценность блюд (лист 8)</t>
  </si>
  <si>
    <t xml:space="preserve">Варенье </t>
  </si>
  <si>
    <t>Суп рыбный по -  шведски   (консервы сайра)</t>
  </si>
  <si>
    <t xml:space="preserve">Булочка "Алтайская" </t>
  </si>
  <si>
    <t>ИТОГО ПИЩЕВАЯ И ЭНЕРГЕТИЧЕСКАЯ ЦЕННОСТЬ ДЕНЬ 3, НЕДЕЛЯ 2 СЕЗОН ОСНОВНОЙ  (с 01.09 по 01.03),                                    возрастная категория 3-7 лет</t>
  </si>
  <si>
    <t xml:space="preserve">                              Примерное меню и пищевая ценность блюд (лист 9)</t>
  </si>
  <si>
    <t>Суп картофельный с птицей (185/15)</t>
  </si>
  <si>
    <t>Компот из плодов сухих (смесь косточковых плодов)</t>
  </si>
  <si>
    <t>Суфле из отварного мяса с рисом с маслом (80/5)</t>
  </si>
  <si>
    <t>Пюре катрофельно-морковное</t>
  </si>
  <si>
    <t>ИТОГО ПИЩЕВАЯ И ЭНЕРГЕТИЧЕСКАЯ ЦЕННОСТЬ ДЕНЬ 4, НЕДЕЛЯ 2 СЕЗОН ОСНОВНОЙ  (с 01.09 по 01.03),                                         возрастная категория 3-7  лет</t>
  </si>
  <si>
    <t xml:space="preserve">                              Примерное меню и пищевая ценность блюд (лист 10)</t>
  </si>
  <si>
    <t>Сырники с морковью с соусом (80/20)</t>
  </si>
  <si>
    <t>ИТОГО ПИЩЕВАЯ И ЭНЕРГЕТИЧЕСКАЯ ЦЕННОСТЬ ДЕНЬ 5, НЕДЕЛЯ 2 СЕЗОН ОСНОВНОЙ  (с 01.09 по 01.03),                                         возрастная категория 3-7  лет</t>
  </si>
  <si>
    <t xml:space="preserve">                              Примерное меню и пищевая ценность блюд (лист 11)</t>
  </si>
  <si>
    <t>Суп картофельный с фасолью, с мясом (185/15)</t>
  </si>
  <si>
    <t xml:space="preserve">Пирожок печеный   с рисом и яйцом </t>
  </si>
  <si>
    <t>Соус сметанный с томатом</t>
  </si>
  <si>
    <t>ИТОГО ПИЩЕВАЯ И ЭНЕРГЕТИЧЕСКАЯ ЦЕННОСТЬ ДЕНЬ 1, НЕДЕЛЯ 3 СЕЗОН ОСНОВНОЙ  (с 01.09 по 01.03),                                        возрастная категория 3-7 лет</t>
  </si>
  <si>
    <t xml:space="preserve">                              Примерное меню и пищевая ценность блюд (лист 12)</t>
  </si>
  <si>
    <t>Компот из плодов свежих (груши)</t>
  </si>
  <si>
    <t>Рагу из овощей с мясом отварным (120/80)</t>
  </si>
  <si>
    <t>ИТОГО ПИЩЕВАЯ И ЭНЕРГЕТИЧЕСКАЯ ЦЕННОСТЬ ДЕНЬ 2, НЕДЕЛЯ 3 СЕЗОН ОСНОВНОЙ  (с 01.09 по 01.03),                                     возрастная категория 3-7 лет</t>
  </si>
  <si>
    <t xml:space="preserve">                              Примерное меню и пищевая ценность блюд (лист 13)</t>
  </si>
  <si>
    <t>Щи по-уральски с мясом (185/15)</t>
  </si>
  <si>
    <t>Биточки мясные рубленные</t>
  </si>
  <si>
    <t>Кисель из ягод  (черная смородина)</t>
  </si>
  <si>
    <t>ИТОГО ПИЩЕВАЯ И ЭНЕРГЕТИЧЕСКАЯ ЦЕННОСТЬ ДЕНЬ 3, НЕДЕЛЯ 3 СЕЗОН ОСНОВНОЙ  (с 01.09 по 01.03),                                        возрастная категория 3-7 лет</t>
  </si>
  <si>
    <t xml:space="preserve">                              Примерное меню и пищевая ценность блюд (лист 14)</t>
  </si>
  <si>
    <t xml:space="preserve">Филе птицы,  тушенное в соусе с овощами и картофелем </t>
  </si>
  <si>
    <t>ИТОГО ПИЩЕВАЯ И ЭНЕРГЕТИЧЕСКАЯ ЦЕННОСТЬ ДЕНЬ 4, НЕДЕЛЯ 3 СЕЗОН ОСНОВНОЙ  (с 01.09 по 01.03),                                        возрастная категория 3-7 лет</t>
  </si>
  <si>
    <t xml:space="preserve">                              Примерное меню и пищевая ценность блюд (лист 15)</t>
  </si>
  <si>
    <t>Щи из  свежей капусты с мясом (185/15)</t>
  </si>
  <si>
    <t>204/317</t>
  </si>
  <si>
    <t>Макаронные изделия отварные</t>
  </si>
  <si>
    <t>ИТОГО ПИЩЕВАЯ И ЭНЕРГЕТИЧЕСКАЯ ЦЕННОСТЬ ДЕНЬ 5, НЕДЕЛЯ 3 СЕЗОН ОСНОВНОЙ  (с 01.09 по 01.03), возрастная категория 3-7 лет</t>
  </si>
  <si>
    <t xml:space="preserve">                              Примерное меню и пищевая ценность блюд (лист 16)</t>
  </si>
  <si>
    <t>Суп картофельный с мясными фрикадельками  (170/30)</t>
  </si>
  <si>
    <t xml:space="preserve">Бефстроганов из отварного мяса </t>
  </si>
  <si>
    <t>Пирожок  печеный с картофелем и луком</t>
  </si>
  <si>
    <t>Голубцы ленивые с соусом (115/25)</t>
  </si>
  <si>
    <t>ИТОГО ПИЩЕВАЯ И ЭНЕРГЕТИЧЕСКАЯ ЦЕННОСТЬ ДЕНЬ 1, НЕДЕЛЯ 4 СЕЗОН ОСНОВНОЙ  (с 01.09 по 01.03),                                         возрастная категория 3-7  лет</t>
  </si>
  <si>
    <t xml:space="preserve">                              Примерное меню и пищевая ценность блюд (лист 17)</t>
  </si>
  <si>
    <t>Макаронные изделия отварные с маслом и тертым сыром (140/5/25)</t>
  </si>
  <si>
    <t xml:space="preserve">Кисель из ягод (брусника) </t>
  </si>
  <si>
    <t>ИТОГО ПИЩЕВАЯ И ЭНЕРГЕТИЧЕСКАЯ ЦЕННОСТЬ ДЕНЬ 2, НЕДЕЛЯ 4 СЕЗОН ОСНОВНОЙ  (с 01.09 по 01.03),                                          возрастная категория 3-7 лет</t>
  </si>
  <si>
    <t xml:space="preserve">                              Примерное меню и пищевая ценность блюд (лист  18)</t>
  </si>
  <si>
    <t>ИТОГО ПИЩЕВАЯ И ЭНЕРГЕТИЧЕСКАЯ ЦЕННОСТЬ ДЕНЬ 3, НЕДЕЛЯ 4 СЕЗОН ОСНОВНОЙ  (с 01.09 по 01.03), возрастная категория 3-7 лет</t>
  </si>
  <si>
    <t xml:space="preserve">                              Примерное меню и пищевая ценность блюд (лист 19)</t>
  </si>
  <si>
    <t xml:space="preserve">Салат из кукурузы </t>
  </si>
  <si>
    <t>ИТОГО ПИЩЕВАЯ И ЭНЕРГЕТИЧЕСКАЯ ЦЕННОСТЬ ДЕНЬ 4, НЕДЕЛЯ 4 СЕЗОН ОСНОВНОЙ  (с 01.09 по 01.03),                                      возрастная категория 3-7 лет</t>
  </si>
  <si>
    <t xml:space="preserve">                              Примерное меню и пищевая ценность блюд (лист 20)</t>
  </si>
  <si>
    <t>Компот из ягод  (клюква)</t>
  </si>
  <si>
    <t>747 (с)</t>
  </si>
  <si>
    <t>Сосиска,  запеченная в тесте</t>
  </si>
  <si>
    <t xml:space="preserve">Кефир </t>
  </si>
  <si>
    <t>ИТОГО ПИЩЕВАЯ И ЭНЕРГЕТИЧЕСКАЯ ЦЕННОСТЬ ДЕНЬ 5, НЕДЕЛЯ 4 СЕЗОН ОСНОВНОЙ  (с 01.09 по 01.03),                                                                                возрастная категория 3-7  лет</t>
  </si>
  <si>
    <t>Масло сливочное</t>
  </si>
  <si>
    <t>Компот из   ягод (ежевика)</t>
  </si>
  <si>
    <t>Компот из  ягод (ежевика)</t>
  </si>
  <si>
    <t xml:space="preserve">Компот из   ягод (ежевика)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</si>
</sst>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/>
    </xf>
    <xf numFmtId="1" fontId="2" fillId="0" borderId="7" xfId="0" applyNumberFormat="1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/>
    </xf>
    <xf numFmtId="2" fontId="2" fillId="0" borderId="7" xfId="0" applyNumberFormat="1" applyFont="1" applyFill="1" applyBorder="1" applyAlignment="1">
      <alignment horizontal="center" vertical="top"/>
    </xf>
    <xf numFmtId="164" fontId="2" fillId="0" borderId="8" xfId="0" applyNumberFormat="1" applyFont="1" applyFill="1" applyBorder="1" applyAlignment="1">
      <alignment horizontal="center" vertical="top"/>
    </xf>
    <xf numFmtId="0" fontId="2" fillId="0" borderId="7" xfId="0" applyNumberFormat="1" applyFont="1" applyFill="1" applyBorder="1" applyAlignment="1">
      <alignment horizontal="center" vertical="top"/>
    </xf>
    <xf numFmtId="1" fontId="2" fillId="0" borderId="6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0" fontId="2" fillId="0" borderId="8" xfId="0" applyNumberFormat="1" applyFont="1" applyFill="1" applyBorder="1" applyAlignment="1">
      <alignment horizontal="center" vertical="top"/>
    </xf>
    <xf numFmtId="2" fontId="2" fillId="0" borderId="6" xfId="0" applyNumberFormat="1" applyFont="1" applyFill="1" applyBorder="1" applyAlignment="1">
      <alignment horizontal="center" vertical="top"/>
    </xf>
    <xf numFmtId="1" fontId="2" fillId="0" borderId="8" xfId="0" applyNumberFormat="1" applyFont="1" applyFill="1" applyBorder="1" applyAlignment="1">
      <alignment horizontal="center" vertical="top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top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top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top"/>
    </xf>
    <xf numFmtId="4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" fontId="2" fillId="0" borderId="17" xfId="0" applyNumberFormat="1" applyFont="1" applyFill="1" applyBorder="1" applyAlignment="1">
      <alignment horizontal="center" vertical="top"/>
    </xf>
    <xf numFmtId="1" fontId="2" fillId="0" borderId="18" xfId="0" applyNumberFormat="1" applyFont="1" applyFill="1" applyBorder="1" applyAlignment="1">
      <alignment horizontal="center" vertical="top"/>
    </xf>
    <xf numFmtId="2" fontId="2" fillId="0" borderId="18" xfId="0" applyNumberFormat="1" applyFont="1" applyFill="1" applyBorder="1" applyAlignment="1">
      <alignment horizontal="center" vertical="top"/>
    </xf>
    <xf numFmtId="2" fontId="2" fillId="0" borderId="19" xfId="0" applyNumberFormat="1" applyFont="1" applyFill="1" applyBorder="1" applyAlignment="1">
      <alignment horizontal="center" vertical="top"/>
    </xf>
    <xf numFmtId="165" fontId="2" fillId="0" borderId="8" xfId="0" applyNumberFormat="1" applyFont="1" applyFill="1" applyBorder="1" applyAlignment="1">
      <alignment horizontal="center" vertical="top"/>
    </xf>
    <xf numFmtId="1" fontId="2" fillId="0" borderId="20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top"/>
    </xf>
    <xf numFmtId="2" fontId="2" fillId="2" borderId="7" xfId="0" applyNumberFormat="1" applyFont="1" applyFill="1" applyBorder="1" applyAlignment="1">
      <alignment horizontal="center" vertical="top"/>
    </xf>
    <xf numFmtId="2" fontId="2" fillId="2" borderId="8" xfId="0" applyNumberFormat="1" applyFont="1" applyFill="1" applyBorder="1" applyAlignment="1">
      <alignment horizontal="center" vertical="top"/>
    </xf>
    <xf numFmtId="164" fontId="2" fillId="2" borderId="7" xfId="0" applyNumberFormat="1" applyFont="1" applyFill="1" applyBorder="1" applyAlignment="1">
      <alignment horizontal="center" vertical="top"/>
    </xf>
    <xf numFmtId="0" fontId="2" fillId="2" borderId="8" xfId="0" applyNumberFormat="1" applyFont="1" applyFill="1" applyBorder="1" applyAlignment="1">
      <alignment horizontal="center" vertical="top"/>
    </xf>
    <xf numFmtId="1" fontId="2" fillId="2" borderId="8" xfId="0" applyNumberFormat="1" applyFont="1" applyFill="1" applyBorder="1" applyAlignment="1">
      <alignment horizontal="center" vertical="top"/>
    </xf>
    <xf numFmtId="164" fontId="2" fillId="2" borderId="8" xfId="0" applyNumberFormat="1" applyFont="1" applyFill="1" applyBorder="1" applyAlignment="1">
      <alignment horizontal="center" vertical="top"/>
    </xf>
    <xf numFmtId="1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center" vertical="top"/>
    </xf>
    <xf numFmtId="164" fontId="2" fillId="2" borderId="21" xfId="0" applyNumberFormat="1" applyFont="1" applyFill="1" applyBorder="1" applyAlignment="1">
      <alignment horizontal="center" vertical="top"/>
    </xf>
    <xf numFmtId="2" fontId="2" fillId="2" borderId="21" xfId="0" applyNumberFormat="1" applyFont="1" applyFill="1" applyBorder="1" applyAlignment="1">
      <alignment horizontal="center" vertical="top"/>
    </xf>
    <xf numFmtId="164" fontId="2" fillId="2" borderId="22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indent="1"/>
    </xf>
    <xf numFmtId="0" fontId="1" fillId="0" borderId="7" xfId="0" applyFont="1" applyFill="1" applyBorder="1" applyAlignment="1">
      <alignment horizontal="left" indent="1"/>
    </xf>
    <xf numFmtId="0" fontId="1" fillId="0" borderId="8" xfId="0" applyFont="1" applyFill="1" applyBorder="1" applyAlignment="1">
      <alignment horizontal="left" indent="1"/>
    </xf>
    <xf numFmtId="0" fontId="2" fillId="2" borderId="7" xfId="0" applyNumberFormat="1" applyFont="1" applyFill="1" applyBorder="1" applyAlignment="1">
      <alignment horizontal="left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indent="1"/>
    </xf>
    <xf numFmtId="0" fontId="1" fillId="0" borderId="10" xfId="0" applyFont="1" applyFill="1" applyBorder="1" applyAlignment="1">
      <alignment horizontal="left" indent="1"/>
    </xf>
    <xf numFmtId="0" fontId="1" fillId="0" borderId="11" xfId="0" applyFont="1" applyFill="1" applyBorder="1" applyAlignment="1">
      <alignment horizontal="left" inden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13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/>
    </xf>
    <xf numFmtId="0" fontId="2" fillId="0" borderId="12" xfId="0" applyNumberFormat="1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left" vertical="top" wrapText="1"/>
    </xf>
    <xf numFmtId="0" fontId="2" fillId="0" borderId="24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2" fillId="0" borderId="18" xfId="0" applyNumberFormat="1" applyFont="1" applyFill="1" applyBorder="1" applyAlignment="1">
      <alignment horizontal="left" vertical="top" wrapText="1"/>
    </xf>
    <xf numFmtId="0" fontId="2" fillId="2" borderId="21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7" workbookViewId="0">
      <selection activeCell="K30" sqref="K30:S30"/>
    </sheetView>
  </sheetViews>
  <sheetFormatPr defaultRowHeight="15" x14ac:dyDescent="0.25"/>
  <cols>
    <col min="17" max="17" width="7" customWidth="1"/>
    <col min="18" max="18" width="7.85546875" customWidth="1"/>
    <col min="19" max="19" width="5.7109375" customWidth="1"/>
  </cols>
  <sheetData>
    <row r="1" spans="1:19" ht="15.75" thickBot="1" x14ac:dyDescent="0.3"/>
    <row r="2" spans="1:19" x14ac:dyDescent="0.25">
      <c r="A2" s="105" t="s">
        <v>0</v>
      </c>
      <c r="B2" s="106"/>
      <c r="C2" s="106"/>
      <c r="D2" s="106"/>
      <c r="E2" s="106"/>
      <c r="F2" s="106"/>
      <c r="G2" s="106"/>
      <c r="H2" s="106"/>
      <c r="I2" s="107"/>
      <c r="K2" s="105" t="s">
        <v>271</v>
      </c>
      <c r="L2" s="106"/>
      <c r="M2" s="106"/>
      <c r="N2" s="106"/>
      <c r="O2" s="106"/>
      <c r="P2" s="106"/>
      <c r="Q2" s="106"/>
      <c r="R2" s="106"/>
      <c r="S2" s="107"/>
    </row>
    <row r="3" spans="1:19" x14ac:dyDescent="0.25">
      <c r="A3" s="1"/>
      <c r="B3" s="2"/>
      <c r="C3" s="2"/>
      <c r="D3" s="2"/>
      <c r="E3" s="2"/>
      <c r="F3" s="2"/>
      <c r="G3" s="2"/>
      <c r="H3" s="3"/>
      <c r="I3" s="4"/>
      <c r="K3" s="1"/>
      <c r="L3" s="2"/>
      <c r="M3" s="2"/>
      <c r="N3" s="2"/>
      <c r="O3" s="2"/>
      <c r="P3" s="2"/>
      <c r="Q3" s="2"/>
      <c r="R3" s="3"/>
      <c r="S3" s="4"/>
    </row>
    <row r="4" spans="1:19" x14ac:dyDescent="0.25">
      <c r="A4" s="1">
        <v>1</v>
      </c>
      <c r="B4" s="5" t="s">
        <v>1</v>
      </c>
      <c r="C4" s="6">
        <v>1</v>
      </c>
      <c r="D4" s="2"/>
      <c r="E4" s="2"/>
      <c r="F4" s="2"/>
      <c r="G4" s="2"/>
      <c r="H4" s="3"/>
      <c r="I4" s="4"/>
      <c r="K4" s="1">
        <v>1</v>
      </c>
      <c r="L4" s="5" t="s">
        <v>1</v>
      </c>
      <c r="M4" s="6">
        <v>1</v>
      </c>
      <c r="N4" s="2"/>
      <c r="O4" s="2"/>
      <c r="P4" s="2"/>
      <c r="Q4" s="2"/>
      <c r="R4" s="3"/>
      <c r="S4" s="4"/>
    </row>
    <row r="5" spans="1:19" x14ac:dyDescent="0.25">
      <c r="A5" s="1"/>
      <c r="B5" s="5" t="s">
        <v>2</v>
      </c>
      <c r="C5" s="6">
        <v>1</v>
      </c>
      <c r="D5" s="2"/>
      <c r="E5" s="2"/>
      <c r="F5" s="2"/>
      <c r="G5" s="2"/>
      <c r="H5" s="3"/>
      <c r="I5" s="4"/>
      <c r="K5" s="1"/>
      <c r="L5" s="5" t="s">
        <v>2</v>
      </c>
      <c r="M5" s="6">
        <v>1</v>
      </c>
      <c r="N5" s="2"/>
      <c r="O5" s="2"/>
      <c r="P5" s="2"/>
      <c r="Q5" s="2"/>
      <c r="R5" s="3"/>
      <c r="S5" s="4"/>
    </row>
    <row r="6" spans="1:19" x14ac:dyDescent="0.25">
      <c r="A6" s="1"/>
      <c r="B6" s="5" t="s">
        <v>3</v>
      </c>
      <c r="C6" s="7" t="s">
        <v>4</v>
      </c>
      <c r="D6" s="108" t="s">
        <v>5</v>
      </c>
      <c r="E6" s="108"/>
      <c r="F6" s="108"/>
      <c r="G6" s="108"/>
      <c r="H6" s="108"/>
      <c r="I6" s="4"/>
      <c r="K6" s="1"/>
      <c r="L6" s="5" t="s">
        <v>3</v>
      </c>
      <c r="M6" s="7" t="s">
        <v>4</v>
      </c>
      <c r="N6" s="108" t="s">
        <v>5</v>
      </c>
      <c r="O6" s="108"/>
      <c r="P6" s="108"/>
      <c r="Q6" s="108"/>
      <c r="R6" s="108"/>
      <c r="S6" s="4"/>
    </row>
    <row r="7" spans="1:19" x14ac:dyDescent="0.25">
      <c r="A7" s="1"/>
      <c r="B7" s="8" t="s">
        <v>6</v>
      </c>
      <c r="C7" s="9" t="s">
        <v>7</v>
      </c>
      <c r="D7" s="2"/>
      <c r="E7" s="2"/>
      <c r="F7" s="2"/>
      <c r="G7" s="2"/>
      <c r="H7" s="3"/>
      <c r="I7" s="4"/>
      <c r="K7" s="1"/>
      <c r="L7" s="8" t="s">
        <v>6</v>
      </c>
      <c r="M7" s="9" t="s">
        <v>272</v>
      </c>
      <c r="N7" s="2"/>
      <c r="O7" s="2"/>
      <c r="P7" s="2"/>
      <c r="Q7" s="2"/>
      <c r="R7" s="3"/>
      <c r="S7" s="4"/>
    </row>
    <row r="8" spans="1:19" x14ac:dyDescent="0.25">
      <c r="A8" s="1"/>
      <c r="B8" s="2"/>
      <c r="C8" s="2"/>
      <c r="D8" s="2"/>
      <c r="E8" s="2"/>
      <c r="F8" s="2"/>
      <c r="G8" s="2"/>
      <c r="H8" s="3"/>
      <c r="I8" s="4"/>
      <c r="K8" s="1"/>
      <c r="L8" s="2"/>
      <c r="M8" s="2"/>
      <c r="N8" s="2"/>
      <c r="O8" s="2"/>
      <c r="P8" s="2"/>
      <c r="Q8" s="2"/>
      <c r="R8" s="3"/>
      <c r="S8" s="4"/>
    </row>
    <row r="9" spans="1:19" ht="38.25" x14ac:dyDescent="0.25">
      <c r="A9" s="109" t="s">
        <v>8</v>
      </c>
      <c r="B9" s="110" t="s">
        <v>9</v>
      </c>
      <c r="C9" s="110"/>
      <c r="D9" s="110" t="s">
        <v>10</v>
      </c>
      <c r="E9" s="110" t="s">
        <v>11</v>
      </c>
      <c r="F9" s="110"/>
      <c r="G9" s="110"/>
      <c r="H9" s="101" t="s">
        <v>12</v>
      </c>
      <c r="I9" s="10" t="s">
        <v>13</v>
      </c>
      <c r="K9" s="109" t="s">
        <v>8</v>
      </c>
      <c r="L9" s="110" t="s">
        <v>9</v>
      </c>
      <c r="M9" s="110"/>
      <c r="N9" s="110" t="s">
        <v>10</v>
      </c>
      <c r="O9" s="110" t="s">
        <v>11</v>
      </c>
      <c r="P9" s="110"/>
      <c r="Q9" s="110"/>
      <c r="R9" s="101" t="s">
        <v>12</v>
      </c>
      <c r="S9" s="12" t="s">
        <v>13</v>
      </c>
    </row>
    <row r="10" spans="1:19" x14ac:dyDescent="0.25">
      <c r="A10" s="109"/>
      <c r="B10" s="110"/>
      <c r="C10" s="110"/>
      <c r="D10" s="110"/>
      <c r="E10" s="11" t="s">
        <v>14</v>
      </c>
      <c r="F10" s="11" t="s">
        <v>15</v>
      </c>
      <c r="G10" s="11" t="s">
        <v>16</v>
      </c>
      <c r="H10" s="101"/>
      <c r="I10" s="12" t="s">
        <v>17</v>
      </c>
      <c r="K10" s="109"/>
      <c r="L10" s="110"/>
      <c r="M10" s="110"/>
      <c r="N10" s="110"/>
      <c r="O10" s="11" t="s">
        <v>14</v>
      </c>
      <c r="P10" s="11" t="s">
        <v>15</v>
      </c>
      <c r="Q10" s="11" t="s">
        <v>16</v>
      </c>
      <c r="R10" s="101"/>
      <c r="S10" s="12" t="s">
        <v>17</v>
      </c>
    </row>
    <row r="11" spans="1:19" x14ac:dyDescent="0.25">
      <c r="A11" s="97" t="s">
        <v>18</v>
      </c>
      <c r="B11" s="98"/>
      <c r="C11" s="98"/>
      <c r="D11" s="98"/>
      <c r="E11" s="98"/>
      <c r="F11" s="98"/>
      <c r="G11" s="98"/>
      <c r="H11" s="98"/>
      <c r="I11" s="99"/>
      <c r="K11" s="97" t="s">
        <v>18</v>
      </c>
      <c r="L11" s="98"/>
      <c r="M11" s="98"/>
      <c r="N11" s="98"/>
      <c r="O11" s="98"/>
      <c r="P11" s="98"/>
      <c r="Q11" s="98"/>
      <c r="R11" s="98"/>
      <c r="S11" s="99"/>
    </row>
    <row r="12" spans="1:19" ht="29.25" customHeight="1" x14ac:dyDescent="0.25">
      <c r="A12" s="13" t="s">
        <v>19</v>
      </c>
      <c r="B12" s="87" t="s">
        <v>20</v>
      </c>
      <c r="C12" s="87"/>
      <c r="D12" s="14">
        <v>150</v>
      </c>
      <c r="E12" s="15">
        <v>2.8</v>
      </c>
      <c r="F12" s="15">
        <v>7.8</v>
      </c>
      <c r="G12" s="15">
        <v>18.600000000000001</v>
      </c>
      <c r="H12" s="16">
        <v>170.2</v>
      </c>
      <c r="I12" s="17">
        <v>1.6</v>
      </c>
      <c r="K12" s="13" t="s">
        <v>19</v>
      </c>
      <c r="L12" s="87" t="s">
        <v>20</v>
      </c>
      <c r="M12" s="87"/>
      <c r="N12" s="14">
        <v>200</v>
      </c>
      <c r="O12" s="15">
        <v>3.7</v>
      </c>
      <c r="P12" s="15">
        <v>10.54</v>
      </c>
      <c r="Q12" s="15">
        <v>24</v>
      </c>
      <c r="R12" s="16">
        <v>227</v>
      </c>
      <c r="S12" s="20">
        <v>1.92</v>
      </c>
    </row>
    <row r="13" spans="1:19" ht="18" customHeight="1" x14ac:dyDescent="0.25">
      <c r="A13" s="13">
        <v>7</v>
      </c>
      <c r="B13" s="87" t="s">
        <v>21</v>
      </c>
      <c r="C13" s="87"/>
      <c r="D13" s="14">
        <v>15</v>
      </c>
      <c r="E13" s="15">
        <v>3.8</v>
      </c>
      <c r="F13" s="15">
        <v>3.9</v>
      </c>
      <c r="G13" s="18">
        <v>4.8</v>
      </c>
      <c r="H13" s="16">
        <v>60</v>
      </c>
      <c r="I13" s="17">
        <v>0.1</v>
      </c>
      <c r="K13" s="13">
        <v>7</v>
      </c>
      <c r="L13" s="87" t="s">
        <v>21</v>
      </c>
      <c r="M13" s="87"/>
      <c r="N13" s="14">
        <v>15</v>
      </c>
      <c r="O13" s="15">
        <v>3.8</v>
      </c>
      <c r="P13" s="15">
        <v>3.94</v>
      </c>
      <c r="Q13" s="18">
        <v>4.8</v>
      </c>
      <c r="R13" s="16">
        <v>60</v>
      </c>
      <c r="S13" s="17">
        <v>0.1</v>
      </c>
    </row>
    <row r="14" spans="1:19" ht="15" customHeight="1" x14ac:dyDescent="0.25">
      <c r="A14" s="19">
        <v>6</v>
      </c>
      <c r="B14" s="100" t="s">
        <v>363</v>
      </c>
      <c r="C14" s="100"/>
      <c r="D14" s="69">
        <v>5</v>
      </c>
      <c r="E14" s="70">
        <v>0.05</v>
      </c>
      <c r="F14" s="70">
        <v>3.93</v>
      </c>
      <c r="G14" s="70">
        <v>0.05</v>
      </c>
      <c r="H14" s="70">
        <v>35.43</v>
      </c>
      <c r="I14" s="71"/>
      <c r="K14" s="19">
        <v>6</v>
      </c>
      <c r="L14" s="100" t="s">
        <v>363</v>
      </c>
      <c r="M14" s="100"/>
      <c r="N14" s="69">
        <v>7</v>
      </c>
      <c r="O14" s="72">
        <v>7.0000000000000007E-2</v>
      </c>
      <c r="P14" s="72">
        <v>5.5</v>
      </c>
      <c r="Q14" s="72">
        <v>7.0000000000000007E-2</v>
      </c>
      <c r="R14" s="70">
        <v>49.63</v>
      </c>
      <c r="S14" s="73"/>
    </row>
    <row r="15" spans="1:19" ht="29.25" customHeight="1" x14ac:dyDescent="0.25">
      <c r="A15" s="13"/>
      <c r="B15" s="87" t="s">
        <v>22</v>
      </c>
      <c r="C15" s="87"/>
      <c r="D15" s="14">
        <v>20</v>
      </c>
      <c r="E15" s="15">
        <v>1.51</v>
      </c>
      <c r="F15" s="16">
        <v>0.54220000000000002</v>
      </c>
      <c r="G15" s="15">
        <v>9.7200000000000006</v>
      </c>
      <c r="H15" s="16">
        <v>48.64</v>
      </c>
      <c r="I15" s="21"/>
      <c r="K15" s="13"/>
      <c r="L15" s="87" t="s">
        <v>22</v>
      </c>
      <c r="M15" s="87"/>
      <c r="N15" s="14">
        <v>30</v>
      </c>
      <c r="O15" s="15">
        <v>2.9</v>
      </c>
      <c r="P15" s="16">
        <v>1.01</v>
      </c>
      <c r="Q15" s="16">
        <v>15.6</v>
      </c>
      <c r="R15" s="16">
        <v>79.099999999999994</v>
      </c>
      <c r="S15" s="20"/>
    </row>
    <row r="16" spans="1:19" ht="26.25" customHeight="1" x14ac:dyDescent="0.25">
      <c r="A16" s="13">
        <v>395</v>
      </c>
      <c r="B16" s="87" t="s">
        <v>23</v>
      </c>
      <c r="C16" s="87"/>
      <c r="D16" s="14">
        <v>150</v>
      </c>
      <c r="E16" s="15">
        <v>2.2000000000000002</v>
      </c>
      <c r="F16" s="15">
        <v>2.4</v>
      </c>
      <c r="G16" s="14">
        <v>14</v>
      </c>
      <c r="H16" s="16">
        <v>87.5</v>
      </c>
      <c r="I16" s="17">
        <v>1.4</v>
      </c>
      <c r="K16" s="13">
        <v>395</v>
      </c>
      <c r="L16" s="87" t="s">
        <v>273</v>
      </c>
      <c r="M16" s="87"/>
      <c r="N16" s="14">
        <v>180</v>
      </c>
      <c r="O16" s="15">
        <v>2.6</v>
      </c>
      <c r="P16" s="15">
        <v>2.94</v>
      </c>
      <c r="Q16" s="15">
        <v>17</v>
      </c>
      <c r="R16" s="15">
        <v>107.5</v>
      </c>
      <c r="S16" s="20">
        <v>1.7</v>
      </c>
    </row>
    <row r="17" spans="1:19" x14ac:dyDescent="0.25">
      <c r="A17" s="13"/>
      <c r="B17" s="87" t="s">
        <v>24</v>
      </c>
      <c r="C17" s="87"/>
      <c r="D17" s="14">
        <v>100</v>
      </c>
      <c r="E17" s="15">
        <v>1</v>
      </c>
      <c r="F17" s="15">
        <v>0.3</v>
      </c>
      <c r="G17" s="15">
        <v>8.9</v>
      </c>
      <c r="H17" s="16">
        <v>44</v>
      </c>
      <c r="I17" s="17">
        <v>5.4</v>
      </c>
      <c r="K17" s="13"/>
      <c r="L17" s="87" t="s">
        <v>24</v>
      </c>
      <c r="M17" s="87"/>
      <c r="N17" s="14">
        <v>100</v>
      </c>
      <c r="O17" s="15">
        <v>1</v>
      </c>
      <c r="P17" s="15">
        <v>0.34</v>
      </c>
      <c r="Q17" s="15">
        <v>8.9</v>
      </c>
      <c r="R17" s="16">
        <v>44</v>
      </c>
      <c r="S17" s="17">
        <v>5.4</v>
      </c>
    </row>
    <row r="18" spans="1:19" x14ac:dyDescent="0.25">
      <c r="A18" s="97" t="s">
        <v>25</v>
      </c>
      <c r="B18" s="98"/>
      <c r="C18" s="98"/>
      <c r="D18" s="98"/>
      <c r="E18" s="98"/>
      <c r="F18" s="98"/>
      <c r="G18" s="98"/>
      <c r="H18" s="98"/>
      <c r="I18" s="99"/>
      <c r="K18" s="97" t="s">
        <v>25</v>
      </c>
      <c r="L18" s="98"/>
      <c r="M18" s="98"/>
      <c r="N18" s="98"/>
      <c r="O18" s="98"/>
      <c r="P18" s="98"/>
      <c r="Q18" s="98"/>
      <c r="R18" s="98"/>
      <c r="S18" s="99"/>
    </row>
    <row r="19" spans="1:19" x14ac:dyDescent="0.25">
      <c r="A19" s="22" t="s">
        <v>26</v>
      </c>
      <c r="B19" s="87" t="s">
        <v>27</v>
      </c>
      <c r="C19" s="87"/>
      <c r="D19" s="14">
        <v>100</v>
      </c>
      <c r="E19" s="15">
        <v>0.4</v>
      </c>
      <c r="F19" s="15">
        <v>0</v>
      </c>
      <c r="G19" s="15">
        <v>13.3</v>
      </c>
      <c r="H19" s="16">
        <v>56</v>
      </c>
      <c r="I19" s="23">
        <v>2.5</v>
      </c>
      <c r="K19" s="22" t="s">
        <v>26</v>
      </c>
      <c r="L19" s="87" t="s">
        <v>27</v>
      </c>
      <c r="M19" s="87"/>
      <c r="N19" s="14">
        <v>100</v>
      </c>
      <c r="O19" s="15">
        <v>0.4</v>
      </c>
      <c r="P19" s="15">
        <v>0</v>
      </c>
      <c r="Q19" s="15">
        <v>13.3</v>
      </c>
      <c r="R19" s="16">
        <v>56</v>
      </c>
      <c r="S19" s="23">
        <v>2.5</v>
      </c>
    </row>
    <row r="20" spans="1:19" x14ac:dyDescent="0.25">
      <c r="A20" s="102" t="s">
        <v>28</v>
      </c>
      <c r="B20" s="103"/>
      <c r="C20" s="103"/>
      <c r="D20" s="103"/>
      <c r="E20" s="103"/>
      <c r="F20" s="103"/>
      <c r="G20" s="103"/>
      <c r="H20" s="103"/>
      <c r="I20" s="104"/>
      <c r="K20" s="102" t="s">
        <v>28</v>
      </c>
      <c r="L20" s="103"/>
      <c r="M20" s="103"/>
      <c r="N20" s="103"/>
      <c r="O20" s="103"/>
      <c r="P20" s="103"/>
      <c r="Q20" s="103"/>
      <c r="R20" s="103"/>
      <c r="S20" s="104"/>
    </row>
    <row r="21" spans="1:19" ht="28.5" customHeight="1" x14ac:dyDescent="0.25">
      <c r="A21" s="24" t="s">
        <v>29</v>
      </c>
      <c r="B21" s="96" t="s">
        <v>30</v>
      </c>
      <c r="C21" s="96"/>
      <c r="D21" s="25">
        <v>40</v>
      </c>
      <c r="E21" s="26">
        <v>0.1</v>
      </c>
      <c r="F21" s="26">
        <v>3.8</v>
      </c>
      <c r="G21" s="26">
        <v>0.4</v>
      </c>
      <c r="H21" s="27">
        <v>27.1</v>
      </c>
      <c r="I21" s="28">
        <v>1.6</v>
      </c>
      <c r="K21" s="24" t="s">
        <v>29</v>
      </c>
      <c r="L21" s="96" t="s">
        <v>30</v>
      </c>
      <c r="M21" s="96"/>
      <c r="N21" s="25">
        <v>60</v>
      </c>
      <c r="O21" s="26">
        <v>0.2</v>
      </c>
      <c r="P21" s="26">
        <v>5.24</v>
      </c>
      <c r="Q21" s="26">
        <v>1.1000000000000001</v>
      </c>
      <c r="R21" s="27">
        <v>45.57</v>
      </c>
      <c r="S21" s="32">
        <v>2</v>
      </c>
    </row>
    <row r="22" spans="1:19" ht="18.75" customHeight="1" x14ac:dyDescent="0.25">
      <c r="A22" s="13" t="s">
        <v>31</v>
      </c>
      <c r="B22" s="87" t="s">
        <v>32</v>
      </c>
      <c r="C22" s="111"/>
      <c r="D22" s="14">
        <v>165</v>
      </c>
      <c r="E22" s="29">
        <v>2.84</v>
      </c>
      <c r="F22" s="15">
        <v>3.1</v>
      </c>
      <c r="G22" s="15">
        <v>10.9</v>
      </c>
      <c r="H22" s="16">
        <v>80.22</v>
      </c>
      <c r="I22" s="17">
        <v>4.5</v>
      </c>
      <c r="K22" s="42" t="s">
        <v>31</v>
      </c>
      <c r="L22" s="96" t="s">
        <v>32</v>
      </c>
      <c r="M22" s="96"/>
      <c r="N22" s="25">
        <v>200</v>
      </c>
      <c r="O22" s="26">
        <v>4.2</v>
      </c>
      <c r="P22" s="26">
        <v>3.74</v>
      </c>
      <c r="Q22" s="26">
        <v>14.1</v>
      </c>
      <c r="R22" s="27">
        <v>102.5</v>
      </c>
      <c r="S22" s="32">
        <v>5.5</v>
      </c>
    </row>
    <row r="23" spans="1:19" ht="24.75" customHeight="1" x14ac:dyDescent="0.25">
      <c r="A23" s="13">
        <v>294</v>
      </c>
      <c r="B23" s="87" t="s">
        <v>33</v>
      </c>
      <c r="C23" s="87"/>
      <c r="D23" s="14">
        <v>125</v>
      </c>
      <c r="E23" s="15">
        <v>4.0999999999999996</v>
      </c>
      <c r="F23" s="15">
        <v>5.2</v>
      </c>
      <c r="G23" s="15">
        <v>27</v>
      </c>
      <c r="H23" s="16">
        <v>163</v>
      </c>
      <c r="I23" s="17">
        <v>1.5</v>
      </c>
      <c r="K23" s="13">
        <v>294</v>
      </c>
      <c r="L23" s="87" t="s">
        <v>33</v>
      </c>
      <c r="M23" s="87"/>
      <c r="N23" s="14">
        <v>160</v>
      </c>
      <c r="O23" s="15">
        <v>9.1999999999999993</v>
      </c>
      <c r="P23" s="15">
        <v>8.74</v>
      </c>
      <c r="Q23" s="15">
        <v>34.5</v>
      </c>
      <c r="R23" s="16">
        <v>261.12</v>
      </c>
      <c r="S23" s="20">
        <v>2</v>
      </c>
    </row>
    <row r="24" spans="1:19" ht="15.75" customHeight="1" x14ac:dyDescent="0.25">
      <c r="A24" s="13"/>
      <c r="B24" s="87" t="s">
        <v>34</v>
      </c>
      <c r="C24" s="87"/>
      <c r="D24" s="14">
        <v>20</v>
      </c>
      <c r="E24" s="15">
        <v>1.51</v>
      </c>
      <c r="F24" s="16">
        <v>0.54220000000000002</v>
      </c>
      <c r="G24" s="15">
        <v>9.7200000000000006</v>
      </c>
      <c r="H24" s="16">
        <v>48.64</v>
      </c>
      <c r="I24" s="21"/>
      <c r="K24" s="13">
        <v>376</v>
      </c>
      <c r="L24" s="87" t="s">
        <v>36</v>
      </c>
      <c r="M24" s="87"/>
      <c r="N24" s="14">
        <v>180</v>
      </c>
      <c r="O24" s="16">
        <v>0.96</v>
      </c>
      <c r="P24" s="16">
        <v>0.12</v>
      </c>
      <c r="Q24" s="16">
        <v>17.28</v>
      </c>
      <c r="R24" s="16">
        <v>75.239999999999995</v>
      </c>
      <c r="S24" s="20">
        <v>10.8</v>
      </c>
    </row>
    <row r="25" spans="1:19" ht="19.5" customHeight="1" x14ac:dyDescent="0.25">
      <c r="A25" s="13"/>
      <c r="B25" s="87" t="s">
        <v>35</v>
      </c>
      <c r="C25" s="87"/>
      <c r="D25" s="14">
        <v>20</v>
      </c>
      <c r="E25" s="15">
        <v>1</v>
      </c>
      <c r="F25" s="16">
        <v>0.36</v>
      </c>
      <c r="G25" s="15">
        <v>9.9</v>
      </c>
      <c r="H25" s="16">
        <v>45.6</v>
      </c>
      <c r="I25" s="21"/>
      <c r="K25" s="13"/>
      <c r="L25" s="87" t="s">
        <v>22</v>
      </c>
      <c r="M25" s="87"/>
      <c r="N25" s="14">
        <v>30</v>
      </c>
      <c r="O25" s="15">
        <v>2.9</v>
      </c>
      <c r="P25" s="16">
        <v>1.01</v>
      </c>
      <c r="Q25" s="16">
        <v>15.6</v>
      </c>
      <c r="R25" s="16">
        <v>79.099999999999994</v>
      </c>
      <c r="S25" s="20"/>
    </row>
    <row r="26" spans="1:19" ht="27" customHeight="1" x14ac:dyDescent="0.25">
      <c r="A26" s="30">
        <v>376</v>
      </c>
      <c r="B26" s="96" t="s">
        <v>36</v>
      </c>
      <c r="C26" s="96"/>
      <c r="D26" s="25">
        <v>150</v>
      </c>
      <c r="E26" s="26">
        <v>0.8</v>
      </c>
      <c r="F26" s="26">
        <v>0.1</v>
      </c>
      <c r="G26" s="26">
        <v>14.4</v>
      </c>
      <c r="H26" s="27">
        <v>62.7</v>
      </c>
      <c r="I26" s="28">
        <v>9</v>
      </c>
      <c r="K26" s="13"/>
      <c r="L26" s="87" t="s">
        <v>35</v>
      </c>
      <c r="M26" s="87"/>
      <c r="N26" s="14">
        <v>25</v>
      </c>
      <c r="O26" s="16">
        <v>1.47</v>
      </c>
      <c r="P26" s="16">
        <v>0.45</v>
      </c>
      <c r="Q26" s="16">
        <v>13.11</v>
      </c>
      <c r="R26" s="16">
        <v>59.634889999999999</v>
      </c>
      <c r="S26" s="20"/>
    </row>
    <row r="27" spans="1:19" x14ac:dyDescent="0.25">
      <c r="A27" s="97" t="s">
        <v>37</v>
      </c>
      <c r="B27" s="98"/>
      <c r="C27" s="98"/>
      <c r="D27" s="98"/>
      <c r="E27" s="98"/>
      <c r="F27" s="98"/>
      <c r="G27" s="98"/>
      <c r="H27" s="98"/>
      <c r="I27" s="99"/>
      <c r="K27" s="97" t="s">
        <v>37</v>
      </c>
      <c r="L27" s="98"/>
      <c r="M27" s="98"/>
      <c r="N27" s="98"/>
      <c r="O27" s="98"/>
      <c r="P27" s="98"/>
      <c r="Q27" s="98"/>
      <c r="R27" s="98"/>
      <c r="S27" s="99"/>
    </row>
    <row r="28" spans="1:19" x14ac:dyDescent="0.25">
      <c r="A28" s="31" t="s">
        <v>38</v>
      </c>
      <c r="B28" s="87" t="s">
        <v>39</v>
      </c>
      <c r="C28" s="87"/>
      <c r="D28" s="14">
        <v>50</v>
      </c>
      <c r="E28" s="15">
        <v>3.94</v>
      </c>
      <c r="F28" s="15">
        <v>4.3</v>
      </c>
      <c r="G28" s="15">
        <v>29.1</v>
      </c>
      <c r="H28" s="16">
        <v>171.45</v>
      </c>
      <c r="I28" s="17">
        <v>2.1</v>
      </c>
      <c r="K28" s="31" t="s">
        <v>38</v>
      </c>
      <c r="L28" s="87" t="s">
        <v>274</v>
      </c>
      <c r="M28" s="87"/>
      <c r="N28" s="14">
        <v>70</v>
      </c>
      <c r="O28" s="15">
        <v>5</v>
      </c>
      <c r="P28" s="16">
        <v>6.02</v>
      </c>
      <c r="Q28" s="15">
        <v>40.700000000000003</v>
      </c>
      <c r="R28" s="16">
        <v>242</v>
      </c>
      <c r="S28" s="20">
        <v>0</v>
      </c>
    </row>
    <row r="29" spans="1:19" ht="29.25" customHeight="1" x14ac:dyDescent="0.25">
      <c r="A29" s="13">
        <v>401</v>
      </c>
      <c r="B29" s="100" t="s">
        <v>40</v>
      </c>
      <c r="C29" s="100"/>
      <c r="D29" s="69">
        <v>180</v>
      </c>
      <c r="E29" s="72">
        <v>5.6</v>
      </c>
      <c r="F29" s="72">
        <v>5.2</v>
      </c>
      <c r="G29" s="72">
        <v>8.5</v>
      </c>
      <c r="H29" s="70">
        <v>109</v>
      </c>
      <c r="I29" s="74">
        <v>2.2000000000000002</v>
      </c>
      <c r="K29" s="13"/>
      <c r="L29" s="100" t="s">
        <v>275</v>
      </c>
      <c r="M29" s="100"/>
      <c r="N29" s="69">
        <v>200</v>
      </c>
      <c r="O29" s="72">
        <v>6.22</v>
      </c>
      <c r="P29" s="72">
        <v>5.78</v>
      </c>
      <c r="Q29" s="72">
        <v>9.44</v>
      </c>
      <c r="R29" s="70">
        <v>121.11</v>
      </c>
      <c r="S29" s="71">
        <v>2.44</v>
      </c>
    </row>
    <row r="30" spans="1:19" x14ac:dyDescent="0.25">
      <c r="A30" s="97" t="s">
        <v>41</v>
      </c>
      <c r="B30" s="98"/>
      <c r="C30" s="98"/>
      <c r="D30" s="98"/>
      <c r="E30" s="98"/>
      <c r="F30" s="98"/>
      <c r="G30" s="98"/>
      <c r="H30" s="98"/>
      <c r="I30" s="99"/>
      <c r="K30" s="97" t="s">
        <v>41</v>
      </c>
      <c r="L30" s="98"/>
      <c r="M30" s="98"/>
      <c r="N30" s="98"/>
      <c r="O30" s="98"/>
      <c r="P30" s="98"/>
      <c r="Q30" s="98"/>
      <c r="R30" s="98"/>
      <c r="S30" s="99"/>
    </row>
    <row r="31" spans="1:19" ht="45" customHeight="1" x14ac:dyDescent="0.25">
      <c r="A31" s="30">
        <v>13</v>
      </c>
      <c r="B31" s="96" t="s">
        <v>42</v>
      </c>
      <c r="C31" s="96"/>
      <c r="D31" s="25">
        <v>40</v>
      </c>
      <c r="E31" s="26">
        <v>0.2</v>
      </c>
      <c r="F31" s="26">
        <v>2.9</v>
      </c>
      <c r="G31" s="26">
        <v>1</v>
      </c>
      <c r="H31" s="27">
        <v>30.6</v>
      </c>
      <c r="I31" s="28">
        <v>4.3</v>
      </c>
      <c r="K31" s="30">
        <v>13</v>
      </c>
      <c r="L31" s="96" t="s">
        <v>42</v>
      </c>
      <c r="M31" s="96"/>
      <c r="N31" s="25">
        <v>60</v>
      </c>
      <c r="O31" s="26">
        <v>0.3</v>
      </c>
      <c r="P31" s="26">
        <v>4.4400000000000004</v>
      </c>
      <c r="Q31" s="26">
        <v>1.6</v>
      </c>
      <c r="R31" s="27">
        <v>45.97</v>
      </c>
      <c r="S31" s="28">
        <v>5.0999999999999996</v>
      </c>
    </row>
    <row r="32" spans="1:19" ht="36" customHeight="1" x14ac:dyDescent="0.25">
      <c r="A32" s="30" t="s">
        <v>43</v>
      </c>
      <c r="B32" s="96" t="s">
        <v>44</v>
      </c>
      <c r="C32" s="96"/>
      <c r="D32" s="25">
        <v>160</v>
      </c>
      <c r="E32" s="26">
        <v>12</v>
      </c>
      <c r="F32" s="26">
        <v>10.3</v>
      </c>
      <c r="G32" s="26">
        <v>16.64</v>
      </c>
      <c r="H32" s="27">
        <v>242.07</v>
      </c>
      <c r="I32" s="32">
        <v>6.3</v>
      </c>
      <c r="K32" s="31" t="s">
        <v>43</v>
      </c>
      <c r="L32" s="87" t="s">
        <v>44</v>
      </c>
      <c r="M32" s="87"/>
      <c r="N32" s="14">
        <v>180</v>
      </c>
      <c r="O32" s="15">
        <v>13.8</v>
      </c>
      <c r="P32" s="15">
        <v>11.74</v>
      </c>
      <c r="Q32" s="15">
        <v>18.53</v>
      </c>
      <c r="R32" s="16">
        <v>272.33</v>
      </c>
      <c r="S32" s="20">
        <v>7.09</v>
      </c>
    </row>
    <row r="33" spans="1:19" ht="18.75" customHeight="1" x14ac:dyDescent="0.25">
      <c r="A33" s="13"/>
      <c r="B33" s="87" t="s">
        <v>22</v>
      </c>
      <c r="C33" s="87"/>
      <c r="D33" s="14">
        <v>20</v>
      </c>
      <c r="E33" s="15">
        <v>1.51</v>
      </c>
      <c r="F33" s="16">
        <v>0.54220000000000002</v>
      </c>
      <c r="G33" s="15">
        <v>9.7200000000000006</v>
      </c>
      <c r="H33" s="16">
        <v>48.64</v>
      </c>
      <c r="I33" s="21"/>
      <c r="K33" s="13"/>
      <c r="L33" s="87" t="s">
        <v>35</v>
      </c>
      <c r="M33" s="87"/>
      <c r="N33" s="14">
        <v>25</v>
      </c>
      <c r="O33" s="16">
        <v>1.47</v>
      </c>
      <c r="P33" s="16">
        <v>0.45</v>
      </c>
      <c r="Q33" s="16">
        <v>13.11</v>
      </c>
      <c r="R33" s="16">
        <v>59.634889999999999</v>
      </c>
      <c r="S33" s="20"/>
    </row>
    <row r="34" spans="1:19" ht="19.5" customHeight="1" x14ac:dyDescent="0.25">
      <c r="A34" s="13"/>
      <c r="B34" s="87" t="s">
        <v>35</v>
      </c>
      <c r="C34" s="87"/>
      <c r="D34" s="14">
        <v>20</v>
      </c>
      <c r="E34" s="15">
        <v>1</v>
      </c>
      <c r="F34" s="16">
        <v>0.36</v>
      </c>
      <c r="G34" s="15">
        <v>9.9</v>
      </c>
      <c r="H34" s="16">
        <v>45.6</v>
      </c>
      <c r="I34" s="21"/>
      <c r="K34" s="13"/>
      <c r="L34" s="87" t="s">
        <v>22</v>
      </c>
      <c r="M34" s="87"/>
      <c r="N34" s="14">
        <v>20</v>
      </c>
      <c r="O34" s="15">
        <v>1.5</v>
      </c>
      <c r="P34" s="16">
        <v>0.54220000000000002</v>
      </c>
      <c r="Q34" s="15">
        <v>9.7200000000000006</v>
      </c>
      <c r="R34" s="16">
        <v>48.64</v>
      </c>
      <c r="S34" s="21"/>
    </row>
    <row r="35" spans="1:19" ht="18" customHeight="1" thickBot="1" x14ac:dyDescent="0.3">
      <c r="A35" s="13">
        <v>393</v>
      </c>
      <c r="B35" s="87" t="s">
        <v>45</v>
      </c>
      <c r="C35" s="87"/>
      <c r="D35" s="33" t="s">
        <v>46</v>
      </c>
      <c r="E35" s="16">
        <v>0.11</v>
      </c>
      <c r="F35" s="18"/>
      <c r="G35" s="15">
        <v>8.1999999999999993</v>
      </c>
      <c r="H35" s="16">
        <v>34.6</v>
      </c>
      <c r="I35" s="17">
        <v>2.2000000000000002</v>
      </c>
      <c r="K35" s="13">
        <v>393</v>
      </c>
      <c r="L35" s="87" t="s">
        <v>45</v>
      </c>
      <c r="M35" s="87"/>
      <c r="N35" s="33" t="s">
        <v>276</v>
      </c>
      <c r="O35" s="16">
        <v>0.15</v>
      </c>
      <c r="P35" s="16">
        <v>0</v>
      </c>
      <c r="Q35" s="16">
        <v>9.5</v>
      </c>
      <c r="R35" s="16">
        <v>40.1</v>
      </c>
      <c r="S35" s="20">
        <v>2.5</v>
      </c>
    </row>
    <row r="36" spans="1:19" ht="36" x14ac:dyDescent="0.25">
      <c r="A36" s="88" t="s">
        <v>47</v>
      </c>
      <c r="B36" s="89"/>
      <c r="C36" s="89"/>
      <c r="D36" s="89"/>
      <c r="E36" s="89" t="s">
        <v>11</v>
      </c>
      <c r="F36" s="89"/>
      <c r="G36" s="89"/>
      <c r="H36" s="94" t="s">
        <v>12</v>
      </c>
      <c r="I36" s="34" t="s">
        <v>13</v>
      </c>
      <c r="K36" s="88" t="s">
        <v>277</v>
      </c>
      <c r="L36" s="89"/>
      <c r="M36" s="89"/>
      <c r="N36" s="89"/>
      <c r="O36" s="89" t="s">
        <v>11</v>
      </c>
      <c r="P36" s="89"/>
      <c r="Q36" s="89"/>
      <c r="R36" s="94" t="s">
        <v>12</v>
      </c>
      <c r="S36" s="34" t="s">
        <v>13</v>
      </c>
    </row>
    <row r="37" spans="1:19" x14ac:dyDescent="0.25">
      <c r="A37" s="90"/>
      <c r="B37" s="91"/>
      <c r="C37" s="91"/>
      <c r="D37" s="91"/>
      <c r="E37" s="35" t="s">
        <v>14</v>
      </c>
      <c r="F37" s="35" t="s">
        <v>15</v>
      </c>
      <c r="G37" s="35" t="s">
        <v>16</v>
      </c>
      <c r="H37" s="95"/>
      <c r="I37" s="36" t="s">
        <v>17</v>
      </c>
      <c r="K37" s="90"/>
      <c r="L37" s="91"/>
      <c r="M37" s="91"/>
      <c r="N37" s="91"/>
      <c r="O37" s="35" t="s">
        <v>14</v>
      </c>
      <c r="P37" s="35" t="s">
        <v>15</v>
      </c>
      <c r="Q37" s="35" t="s">
        <v>16</v>
      </c>
      <c r="R37" s="95"/>
      <c r="S37" s="36" t="s">
        <v>17</v>
      </c>
    </row>
    <row r="38" spans="1:19" ht="15.75" thickBot="1" x14ac:dyDescent="0.3">
      <c r="A38" s="92"/>
      <c r="B38" s="93"/>
      <c r="C38" s="93"/>
      <c r="D38" s="93"/>
      <c r="E38" s="37">
        <f>E35+E34+E33+E32+E31+E29+E28+E26+E25+E24+E23+E22+E21+E19+E17+E16+E15+E14+E13+E12</f>
        <v>46.469999999999992</v>
      </c>
      <c r="F38" s="37">
        <f>F35+F34+F33+F32+F31+F29+F28+F26+F25+F24+F23+F22+F21+F19+F17+F16+F15+F14+F13+F12</f>
        <v>55.576599999999992</v>
      </c>
      <c r="G38" s="37">
        <f>G35+G34+G33+G32+G31+G29+G28+G26+G25+G24+G23+G22+G21+G19+G17+G16+G15+G14+G13+G12</f>
        <v>224.75000000000006</v>
      </c>
      <c r="H38" s="37">
        <f>H35+H34+H33+H32+H31+H29+H28+H26+H25+H24+H23+H22+H21+H19+H17+H16+H15+H14+H13+H12</f>
        <v>1610.9900000000002</v>
      </c>
      <c r="I38" s="38">
        <f>I35+I34+I33+I32+I31+I29+I28+I26+I25+I24+I23+I22+I21+I19+I17+I16+I15+I14+I13+I12</f>
        <v>44.7</v>
      </c>
      <c r="K38" s="92"/>
      <c r="L38" s="93"/>
      <c r="M38" s="93"/>
      <c r="N38" s="93"/>
      <c r="O38" s="37">
        <f>O35+O34+O33+O32+O31+O29+O28+O26+O25+O24+O23+O22+O21+O19+O17+O16+O15+O14+O13+O12</f>
        <v>61.84</v>
      </c>
      <c r="P38" s="37">
        <f>P35+P34+P33+P32+P31+P29+P28+P26+P25+P24+P23+P22+P21+P19+P17+P16+P15+P14+P13+P12</f>
        <v>72.542200000000008</v>
      </c>
      <c r="Q38" s="37">
        <f>Q35+Q34+Q33+Q32+Q31+Q29+Q28+Q26+Q25+Q24+Q23+Q22+Q21+Q19+Q17+Q16+Q15+Q14+Q13+Q12</f>
        <v>281.95999999999998</v>
      </c>
      <c r="R38" s="37">
        <f>R35+R34+R33+R32+R31+R29+R28+R26+R25+R24+R23+R22+R21+R19+R17+R16+R15+R14+R13+R12</f>
        <v>2076.1797800000004</v>
      </c>
      <c r="S38" s="38">
        <f>S35+S34+S33+S32+S31+S29+S28+S26+S25+S24+S23+S22+S21+S19+S17+S16+S15+S14+S13+S12</f>
        <v>49.050000000000004</v>
      </c>
    </row>
  </sheetData>
  <mergeCells count="70">
    <mergeCell ref="B16:C16"/>
    <mergeCell ref="A2:I2"/>
    <mergeCell ref="D6:H6"/>
    <mergeCell ref="A9:A10"/>
    <mergeCell ref="B9:C10"/>
    <mergeCell ref="D9:D10"/>
    <mergeCell ref="E9:G9"/>
    <mergeCell ref="H9:H10"/>
    <mergeCell ref="A11:I11"/>
    <mergeCell ref="B12:C12"/>
    <mergeCell ref="B13:C13"/>
    <mergeCell ref="B14:C14"/>
    <mergeCell ref="B15:C15"/>
    <mergeCell ref="B28:C28"/>
    <mergeCell ref="B17:C17"/>
    <mergeCell ref="A18:I18"/>
    <mergeCell ref="B19:C19"/>
    <mergeCell ref="A20:I20"/>
    <mergeCell ref="B21:C21"/>
    <mergeCell ref="B22:C22"/>
    <mergeCell ref="B23:C23"/>
    <mergeCell ref="B24:C24"/>
    <mergeCell ref="B25:C25"/>
    <mergeCell ref="B26:C26"/>
    <mergeCell ref="A27:I27"/>
    <mergeCell ref="B35:C35"/>
    <mergeCell ref="A36:D38"/>
    <mergeCell ref="E36:G36"/>
    <mergeCell ref="H36:H37"/>
    <mergeCell ref="K2:S2"/>
    <mergeCell ref="N6:R6"/>
    <mergeCell ref="K9:K10"/>
    <mergeCell ref="L9:M10"/>
    <mergeCell ref="N9:N10"/>
    <mergeCell ref="O9:Q9"/>
    <mergeCell ref="B29:C29"/>
    <mergeCell ref="A30:I30"/>
    <mergeCell ref="B31:C31"/>
    <mergeCell ref="B32:C32"/>
    <mergeCell ref="B33:C33"/>
    <mergeCell ref="B34:C34"/>
    <mergeCell ref="L21:M21"/>
    <mergeCell ref="R9:R10"/>
    <mergeCell ref="K11:S11"/>
    <mergeCell ref="L12:M12"/>
    <mergeCell ref="L13:M13"/>
    <mergeCell ref="L14:M14"/>
    <mergeCell ref="L15:M15"/>
    <mergeCell ref="L16:M16"/>
    <mergeCell ref="L17:M17"/>
    <mergeCell ref="K18:S18"/>
    <mergeCell ref="L19:M19"/>
    <mergeCell ref="K20:S20"/>
    <mergeCell ref="L33:M33"/>
    <mergeCell ref="L22:M22"/>
    <mergeCell ref="L23:M23"/>
    <mergeCell ref="L24:M24"/>
    <mergeCell ref="L25:M25"/>
    <mergeCell ref="L26:M26"/>
    <mergeCell ref="K27:S27"/>
    <mergeCell ref="L28:M28"/>
    <mergeCell ref="L29:M29"/>
    <mergeCell ref="K30:S30"/>
    <mergeCell ref="L31:M31"/>
    <mergeCell ref="L32:M32"/>
    <mergeCell ref="L34:M34"/>
    <mergeCell ref="L35:M35"/>
    <mergeCell ref="K36:N38"/>
    <mergeCell ref="O36:Q36"/>
    <mergeCell ref="R36:R37"/>
  </mergeCells>
  <pageMargins left="0.7" right="0.7" top="0.75" bottom="0.75" header="0.3" footer="0.3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28" workbookViewId="0">
      <selection activeCell="I13" sqref="I13"/>
    </sheetView>
  </sheetViews>
  <sheetFormatPr defaultRowHeight="15" x14ac:dyDescent="0.25"/>
  <cols>
    <col min="18" max="18" width="7.140625" customWidth="1"/>
    <col min="19" max="19" width="5.85546875" customWidth="1"/>
  </cols>
  <sheetData>
    <row r="1" spans="1:19" x14ac:dyDescent="0.25">
      <c r="A1" s="113" t="s">
        <v>170</v>
      </c>
      <c r="B1" s="114"/>
      <c r="C1" s="114"/>
      <c r="D1" s="114"/>
      <c r="E1" s="114"/>
      <c r="F1" s="114"/>
      <c r="G1" s="114"/>
      <c r="H1" s="114"/>
      <c r="I1" s="115"/>
      <c r="K1" s="105" t="s">
        <v>317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10</v>
      </c>
      <c r="B2" s="5" t="s">
        <v>1</v>
      </c>
      <c r="C2" s="6">
        <v>5</v>
      </c>
      <c r="D2" s="2"/>
      <c r="E2" s="2"/>
      <c r="F2" s="2"/>
      <c r="G2" s="2"/>
      <c r="H2" s="3"/>
      <c r="I2" s="4"/>
      <c r="K2" s="1">
        <v>10</v>
      </c>
      <c r="L2" s="5" t="s">
        <v>1</v>
      </c>
      <c r="M2" s="6">
        <v>5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2</v>
      </c>
      <c r="D3" s="2"/>
      <c r="E3" s="2"/>
      <c r="F3" s="2"/>
      <c r="G3" s="2"/>
      <c r="H3" s="3"/>
      <c r="I3" s="4"/>
      <c r="K3" s="1"/>
      <c r="L3" s="5" t="s">
        <v>2</v>
      </c>
      <c r="M3" s="6">
        <v>2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38.2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42" customHeight="1" x14ac:dyDescent="0.25">
      <c r="A10" s="53" t="s">
        <v>171</v>
      </c>
      <c r="B10" s="96" t="s">
        <v>172</v>
      </c>
      <c r="C10" s="96"/>
      <c r="D10" s="25">
        <v>150</v>
      </c>
      <c r="E10" s="26">
        <v>5.6</v>
      </c>
      <c r="F10" s="26">
        <v>9.1999999999999993</v>
      </c>
      <c r="G10" s="26">
        <v>23.4</v>
      </c>
      <c r="H10" s="27">
        <v>216.3</v>
      </c>
      <c r="I10" s="28">
        <v>1.3</v>
      </c>
      <c r="K10" s="40" t="s">
        <v>171</v>
      </c>
      <c r="L10" s="96" t="s">
        <v>172</v>
      </c>
      <c r="M10" s="96"/>
      <c r="N10" s="25">
        <v>200</v>
      </c>
      <c r="O10" s="26">
        <v>7.4</v>
      </c>
      <c r="P10" s="26">
        <v>12.2</v>
      </c>
      <c r="Q10" s="26">
        <v>31.2</v>
      </c>
      <c r="R10" s="27">
        <v>288.39999999999998</v>
      </c>
      <c r="S10" s="32">
        <v>1.56</v>
      </c>
    </row>
    <row r="11" spans="1:19" x14ac:dyDescent="0.25">
      <c r="A11" s="19"/>
      <c r="B11" s="100" t="s">
        <v>363</v>
      </c>
      <c r="C11" s="100"/>
      <c r="D11" s="69">
        <v>5</v>
      </c>
      <c r="E11" s="72">
        <v>0.05</v>
      </c>
      <c r="F11" s="72">
        <v>3.93</v>
      </c>
      <c r="G11" s="72">
        <v>0.05</v>
      </c>
      <c r="H11" s="70">
        <v>35.43</v>
      </c>
      <c r="I11" s="21"/>
      <c r="K11" s="19"/>
      <c r="L11" s="100" t="s">
        <v>363</v>
      </c>
      <c r="M11" s="100"/>
      <c r="N11" s="69">
        <v>7</v>
      </c>
      <c r="O11" s="72">
        <v>7.0000000000000007E-2</v>
      </c>
      <c r="P11" s="72">
        <v>5.5</v>
      </c>
      <c r="Q11" s="72">
        <v>7.0000000000000007E-2</v>
      </c>
      <c r="R11" s="70">
        <v>49.63</v>
      </c>
      <c r="S11" s="21"/>
    </row>
    <row r="12" spans="1:19" ht="25.5" customHeight="1" x14ac:dyDescent="0.25">
      <c r="A12" s="13"/>
      <c r="B12" s="87" t="s">
        <v>22</v>
      </c>
      <c r="C12" s="87"/>
      <c r="D12" s="14">
        <v>20</v>
      </c>
      <c r="E12" s="15">
        <v>1.51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x14ac:dyDescent="0.25">
      <c r="A13" s="19">
        <v>397</v>
      </c>
      <c r="B13" s="87" t="s">
        <v>51</v>
      </c>
      <c r="C13" s="87"/>
      <c r="D13" s="14">
        <v>150</v>
      </c>
      <c r="E13" s="15">
        <v>2.8</v>
      </c>
      <c r="F13" s="15">
        <v>2.9</v>
      </c>
      <c r="G13" s="15">
        <v>18.8</v>
      </c>
      <c r="H13" s="16">
        <v>91</v>
      </c>
      <c r="I13" s="23">
        <v>1</v>
      </c>
      <c r="K13" s="19">
        <v>397</v>
      </c>
      <c r="L13" s="87" t="s">
        <v>51</v>
      </c>
      <c r="M13" s="87"/>
      <c r="N13" s="14">
        <v>180</v>
      </c>
      <c r="O13" s="15">
        <v>3.3</v>
      </c>
      <c r="P13" s="15">
        <v>3.43336</v>
      </c>
      <c r="Q13" s="15">
        <v>23</v>
      </c>
      <c r="R13" s="16">
        <v>109.6</v>
      </c>
      <c r="S13" s="20">
        <v>1.2</v>
      </c>
    </row>
    <row r="14" spans="1:19" x14ac:dyDescent="0.25">
      <c r="A14" s="13"/>
      <c r="B14" s="87" t="s">
        <v>52</v>
      </c>
      <c r="C14" s="87"/>
      <c r="D14" s="14">
        <v>110</v>
      </c>
      <c r="E14" s="15">
        <v>0.4</v>
      </c>
      <c r="F14" s="15">
        <v>0.5</v>
      </c>
      <c r="G14" s="15">
        <v>11.8</v>
      </c>
      <c r="H14" s="16">
        <v>56.4</v>
      </c>
      <c r="I14" s="23">
        <v>6</v>
      </c>
      <c r="K14" s="13"/>
      <c r="L14" s="87" t="s">
        <v>52</v>
      </c>
      <c r="M14" s="87"/>
      <c r="N14" s="14">
        <v>110</v>
      </c>
      <c r="O14" s="15">
        <v>0.4</v>
      </c>
      <c r="P14" s="15">
        <v>0.5</v>
      </c>
      <c r="Q14" s="15">
        <v>11.8</v>
      </c>
      <c r="R14" s="16">
        <v>56.4</v>
      </c>
      <c r="S14" s="23">
        <v>6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53</v>
      </c>
      <c r="C16" s="87"/>
      <c r="D16" s="14">
        <v>100</v>
      </c>
      <c r="E16" s="15">
        <v>0.1</v>
      </c>
      <c r="F16" s="18">
        <v>0</v>
      </c>
      <c r="G16" s="15">
        <v>10.3</v>
      </c>
      <c r="H16" s="16">
        <v>42</v>
      </c>
      <c r="I16" s="17">
        <v>0.8</v>
      </c>
      <c r="K16" s="22" t="s">
        <v>26</v>
      </c>
      <c r="L16" s="87" t="s">
        <v>53</v>
      </c>
      <c r="M16" s="87"/>
      <c r="N16" s="14">
        <v>100</v>
      </c>
      <c r="O16" s="15">
        <v>0.1</v>
      </c>
      <c r="P16" s="18">
        <v>0</v>
      </c>
      <c r="Q16" s="15">
        <v>10.3</v>
      </c>
      <c r="R16" s="16">
        <v>42</v>
      </c>
      <c r="S16" s="17">
        <v>0.8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66" customHeight="1" x14ac:dyDescent="0.25">
      <c r="A18" s="30" t="s">
        <v>173</v>
      </c>
      <c r="B18" s="96" t="s">
        <v>174</v>
      </c>
      <c r="C18" s="96"/>
      <c r="D18" s="25">
        <v>40</v>
      </c>
      <c r="E18" s="26">
        <v>3.2</v>
      </c>
      <c r="F18" s="26">
        <v>4.5999999999999996</v>
      </c>
      <c r="G18" s="26">
        <v>9.4</v>
      </c>
      <c r="H18" s="27">
        <v>77.8</v>
      </c>
      <c r="I18" s="54">
        <v>1</v>
      </c>
      <c r="K18" s="30" t="s">
        <v>173</v>
      </c>
      <c r="L18" s="96" t="s">
        <v>174</v>
      </c>
      <c r="M18" s="96"/>
      <c r="N18" s="25">
        <v>60</v>
      </c>
      <c r="O18" s="26">
        <v>4.8</v>
      </c>
      <c r="P18" s="26">
        <v>6.8</v>
      </c>
      <c r="Q18" s="26">
        <v>14.1</v>
      </c>
      <c r="R18" s="27">
        <v>116.82</v>
      </c>
      <c r="S18" s="32">
        <v>1.25</v>
      </c>
    </row>
    <row r="19" spans="1:19" ht="33" customHeight="1" x14ac:dyDescent="0.25">
      <c r="A19" s="19" t="s">
        <v>56</v>
      </c>
      <c r="B19" s="87" t="s">
        <v>175</v>
      </c>
      <c r="C19" s="87"/>
      <c r="D19" s="14">
        <v>150</v>
      </c>
      <c r="E19" s="15">
        <v>2.9</v>
      </c>
      <c r="F19" s="15">
        <v>0.5</v>
      </c>
      <c r="G19" s="15">
        <v>14.8</v>
      </c>
      <c r="H19" s="16">
        <v>84.6</v>
      </c>
      <c r="I19" s="20">
        <v>7.7</v>
      </c>
      <c r="K19" s="19" t="s">
        <v>56</v>
      </c>
      <c r="L19" s="87" t="s">
        <v>175</v>
      </c>
      <c r="M19" s="87"/>
      <c r="N19" s="14">
        <v>200</v>
      </c>
      <c r="O19" s="15">
        <v>3.9</v>
      </c>
      <c r="P19" s="15">
        <v>0.6</v>
      </c>
      <c r="Q19" s="15">
        <v>19.73</v>
      </c>
      <c r="R19" s="16">
        <v>112.8</v>
      </c>
      <c r="S19" s="20">
        <v>10.199999999999999</v>
      </c>
    </row>
    <row r="20" spans="1:19" ht="30" customHeight="1" x14ac:dyDescent="0.25">
      <c r="A20" s="13">
        <v>304</v>
      </c>
      <c r="B20" s="100" t="s">
        <v>102</v>
      </c>
      <c r="C20" s="100"/>
      <c r="D20" s="69">
        <v>160</v>
      </c>
      <c r="E20" s="72">
        <v>11.2</v>
      </c>
      <c r="F20" s="72">
        <v>15.79</v>
      </c>
      <c r="G20" s="72">
        <v>20.9</v>
      </c>
      <c r="H20" s="70">
        <v>282.66000000000003</v>
      </c>
      <c r="I20" s="71">
        <v>0.41</v>
      </c>
      <c r="K20" s="13">
        <v>304</v>
      </c>
      <c r="L20" s="100" t="s">
        <v>102</v>
      </c>
      <c r="M20" s="100"/>
      <c r="N20" s="69">
        <v>200</v>
      </c>
      <c r="O20" s="72">
        <v>14</v>
      </c>
      <c r="P20" s="72">
        <v>19.78</v>
      </c>
      <c r="Q20" s="72">
        <v>26.11</v>
      </c>
      <c r="R20" s="70">
        <v>353.33</v>
      </c>
      <c r="S20" s="71">
        <v>0.5</v>
      </c>
    </row>
    <row r="21" spans="1:19" ht="30" customHeight="1" x14ac:dyDescent="0.25">
      <c r="A21" s="30">
        <v>375</v>
      </c>
      <c r="B21" s="100" t="s">
        <v>366</v>
      </c>
      <c r="C21" s="100"/>
      <c r="D21" s="14">
        <v>150</v>
      </c>
      <c r="E21" s="15">
        <v>0.5</v>
      </c>
      <c r="F21" s="15">
        <v>0.2</v>
      </c>
      <c r="G21" s="15">
        <v>14.2</v>
      </c>
      <c r="H21" s="16">
        <v>61</v>
      </c>
      <c r="I21" s="17">
        <v>9.5</v>
      </c>
      <c r="K21" s="13">
        <v>375</v>
      </c>
      <c r="L21" s="100" t="s">
        <v>365</v>
      </c>
      <c r="M21" s="100"/>
      <c r="N21" s="14">
        <v>180</v>
      </c>
      <c r="O21" s="15">
        <v>0.6</v>
      </c>
      <c r="P21" s="16">
        <v>0.24</v>
      </c>
      <c r="Q21" s="16">
        <v>17.100000000000001</v>
      </c>
      <c r="R21" s="16">
        <v>73.2</v>
      </c>
      <c r="S21" s="17">
        <v>11.4</v>
      </c>
    </row>
    <row r="22" spans="1:19" ht="29.25" customHeight="1" x14ac:dyDescent="0.25">
      <c r="A22" s="13"/>
      <c r="B22" s="111" t="s">
        <v>34</v>
      </c>
      <c r="C22" s="112"/>
      <c r="D22" s="14">
        <v>20</v>
      </c>
      <c r="E22" s="15">
        <v>1.51</v>
      </c>
      <c r="F22" s="16">
        <v>0.54220000000000002</v>
      </c>
      <c r="G22" s="15">
        <v>9.7200000000000006</v>
      </c>
      <c r="H22" s="16">
        <v>48.64</v>
      </c>
      <c r="I22" s="21"/>
      <c r="K22" s="13"/>
      <c r="L22" s="87" t="s">
        <v>22</v>
      </c>
      <c r="M22" s="87"/>
      <c r="N22" s="14">
        <v>30</v>
      </c>
      <c r="O22" s="15">
        <v>2.9</v>
      </c>
      <c r="P22" s="16">
        <v>1.01</v>
      </c>
      <c r="Q22" s="16">
        <v>15.6</v>
      </c>
      <c r="R22" s="16">
        <v>79.099999999999994</v>
      </c>
      <c r="S22" s="20"/>
    </row>
    <row r="23" spans="1:19" ht="27.75" customHeight="1" x14ac:dyDescent="0.25">
      <c r="A23" s="13"/>
      <c r="B23" s="87" t="s">
        <v>35</v>
      </c>
      <c r="C23" s="87"/>
      <c r="D23" s="14">
        <v>20</v>
      </c>
      <c r="E23" s="15">
        <v>1</v>
      </c>
      <c r="F23" s="16">
        <v>0.36</v>
      </c>
      <c r="G23" s="15">
        <v>9.9</v>
      </c>
      <c r="H23" s="16">
        <v>45.6</v>
      </c>
      <c r="I23" s="21"/>
      <c r="K23" s="13"/>
      <c r="L23" s="87" t="s">
        <v>35</v>
      </c>
      <c r="M23" s="87"/>
      <c r="N23" s="14">
        <v>25</v>
      </c>
      <c r="O23" s="16">
        <v>1.47</v>
      </c>
      <c r="P23" s="16">
        <v>0.45</v>
      </c>
      <c r="Q23" s="16">
        <v>13.11</v>
      </c>
      <c r="R23" s="16">
        <v>59.634889999999999</v>
      </c>
      <c r="S23" s="20"/>
    </row>
    <row r="24" spans="1:19" x14ac:dyDescent="0.25">
      <c r="A24" s="97" t="s">
        <v>37</v>
      </c>
      <c r="B24" s="98"/>
      <c r="C24" s="98"/>
      <c r="D24" s="98"/>
      <c r="E24" s="98"/>
      <c r="F24" s="98"/>
      <c r="G24" s="98"/>
      <c r="H24" s="98"/>
      <c r="I24" s="99"/>
      <c r="K24" s="97" t="s">
        <v>37</v>
      </c>
      <c r="L24" s="98"/>
      <c r="M24" s="98"/>
      <c r="N24" s="98"/>
      <c r="O24" s="98"/>
      <c r="P24" s="98"/>
      <c r="Q24" s="98"/>
      <c r="R24" s="98"/>
      <c r="S24" s="99"/>
    </row>
    <row r="25" spans="1:19" x14ac:dyDescent="0.25">
      <c r="A25" s="31" t="s">
        <v>38</v>
      </c>
      <c r="B25" s="87" t="s">
        <v>39</v>
      </c>
      <c r="C25" s="87"/>
      <c r="D25" s="14">
        <v>50</v>
      </c>
      <c r="E25" s="15">
        <v>3.9</v>
      </c>
      <c r="F25" s="15">
        <v>4.3</v>
      </c>
      <c r="G25" s="15">
        <v>29.1</v>
      </c>
      <c r="H25" s="16">
        <v>171.45</v>
      </c>
      <c r="I25" s="17">
        <v>2.1</v>
      </c>
      <c r="K25" s="31" t="s">
        <v>38</v>
      </c>
      <c r="L25" s="87" t="s">
        <v>39</v>
      </c>
      <c r="M25" s="87"/>
      <c r="N25" s="14">
        <v>70</v>
      </c>
      <c r="O25" s="15">
        <v>5</v>
      </c>
      <c r="P25" s="16">
        <v>6.02</v>
      </c>
      <c r="Q25" s="15">
        <v>40.700000000000003</v>
      </c>
      <c r="R25" s="16">
        <v>242</v>
      </c>
      <c r="S25" s="20">
        <v>0</v>
      </c>
    </row>
    <row r="26" spans="1:19" x14ac:dyDescent="0.25">
      <c r="A26" s="19">
        <v>401</v>
      </c>
      <c r="B26" s="100" t="s">
        <v>176</v>
      </c>
      <c r="C26" s="100"/>
      <c r="D26" s="69">
        <v>180</v>
      </c>
      <c r="E26" s="72">
        <v>5.6</v>
      </c>
      <c r="F26" s="72">
        <v>4.7</v>
      </c>
      <c r="G26" s="72">
        <v>15.8</v>
      </c>
      <c r="H26" s="70">
        <v>103.5</v>
      </c>
      <c r="I26" s="75">
        <v>1.32</v>
      </c>
      <c r="K26" s="19">
        <v>401</v>
      </c>
      <c r="L26" s="100" t="s">
        <v>176</v>
      </c>
      <c r="M26" s="100"/>
      <c r="N26" s="69">
        <v>200</v>
      </c>
      <c r="O26" s="72">
        <v>6.2</v>
      </c>
      <c r="P26" s="72">
        <v>5.2</v>
      </c>
      <c r="Q26" s="70">
        <v>17.55</v>
      </c>
      <c r="R26" s="72">
        <v>115</v>
      </c>
      <c r="S26" s="71">
        <v>1.47</v>
      </c>
    </row>
    <row r="27" spans="1:19" x14ac:dyDescent="0.25">
      <c r="A27" s="97" t="s">
        <v>41</v>
      </c>
      <c r="B27" s="98"/>
      <c r="C27" s="98"/>
      <c r="D27" s="98"/>
      <c r="E27" s="98"/>
      <c r="F27" s="98"/>
      <c r="G27" s="98"/>
      <c r="H27" s="98"/>
      <c r="I27" s="99"/>
      <c r="K27" s="97" t="s">
        <v>41</v>
      </c>
      <c r="L27" s="98"/>
      <c r="M27" s="98"/>
      <c r="N27" s="98"/>
      <c r="O27" s="98"/>
      <c r="P27" s="98"/>
      <c r="Q27" s="98"/>
      <c r="R27" s="98"/>
      <c r="S27" s="99"/>
    </row>
    <row r="28" spans="1:19" ht="25.5" customHeight="1" x14ac:dyDescent="0.25">
      <c r="A28" s="13">
        <v>30</v>
      </c>
      <c r="B28" s="87" t="s">
        <v>177</v>
      </c>
      <c r="C28" s="87"/>
      <c r="D28" s="14">
        <v>40</v>
      </c>
      <c r="E28" s="15">
        <v>0.4</v>
      </c>
      <c r="F28" s="15">
        <v>0.2</v>
      </c>
      <c r="G28" s="15">
        <v>11.6</v>
      </c>
      <c r="H28" s="16">
        <v>49.8</v>
      </c>
      <c r="I28" s="17">
        <v>2.9</v>
      </c>
      <c r="K28" s="13">
        <v>30</v>
      </c>
      <c r="L28" s="87" t="s">
        <v>177</v>
      </c>
      <c r="M28" s="87"/>
      <c r="N28" s="14">
        <v>60</v>
      </c>
      <c r="O28" s="15">
        <v>0.6</v>
      </c>
      <c r="P28" s="15">
        <v>0.3</v>
      </c>
      <c r="Q28" s="15">
        <v>17.399999999999999</v>
      </c>
      <c r="R28" s="16">
        <v>74.7</v>
      </c>
      <c r="S28" s="17">
        <v>3.62</v>
      </c>
    </row>
    <row r="29" spans="1:19" ht="27.75" customHeight="1" x14ac:dyDescent="0.25">
      <c r="A29" s="13" t="s">
        <v>178</v>
      </c>
      <c r="B29" s="100" t="s">
        <v>179</v>
      </c>
      <c r="C29" s="100"/>
      <c r="D29" s="69">
        <v>110</v>
      </c>
      <c r="E29" s="72">
        <v>14.22</v>
      </c>
      <c r="F29" s="72">
        <v>10.49</v>
      </c>
      <c r="G29" s="72">
        <v>21.66</v>
      </c>
      <c r="H29" s="70">
        <v>249.65</v>
      </c>
      <c r="I29" s="71">
        <v>0.81</v>
      </c>
      <c r="K29" s="13" t="s">
        <v>178</v>
      </c>
      <c r="L29" s="100" t="s">
        <v>318</v>
      </c>
      <c r="M29" s="100"/>
      <c r="N29" s="69">
        <v>130</v>
      </c>
      <c r="O29" s="72">
        <v>16.77</v>
      </c>
      <c r="P29" s="72">
        <v>12.35</v>
      </c>
      <c r="Q29" s="72">
        <v>25.61</v>
      </c>
      <c r="R29" s="70">
        <v>295.04000000000002</v>
      </c>
      <c r="S29" s="71">
        <v>0.95</v>
      </c>
    </row>
    <row r="30" spans="1:19" ht="28.5" customHeight="1" x14ac:dyDescent="0.25">
      <c r="A30" s="31" t="s">
        <v>103</v>
      </c>
      <c r="B30" s="87" t="s">
        <v>104</v>
      </c>
      <c r="C30" s="87"/>
      <c r="D30" s="14">
        <v>150</v>
      </c>
      <c r="E30" s="15">
        <v>1</v>
      </c>
      <c r="F30" s="15">
        <v>1.2</v>
      </c>
      <c r="G30" s="15">
        <v>9.1999999999999993</v>
      </c>
      <c r="H30" s="16">
        <v>52.4</v>
      </c>
      <c r="I30" s="17">
        <v>3.8</v>
      </c>
      <c r="K30" s="31" t="s">
        <v>103</v>
      </c>
      <c r="L30" s="87" t="s">
        <v>104</v>
      </c>
      <c r="M30" s="87"/>
      <c r="N30" s="14">
        <v>180</v>
      </c>
      <c r="O30" s="15">
        <v>1.5</v>
      </c>
      <c r="P30" s="15">
        <v>1.6355</v>
      </c>
      <c r="Q30" s="15">
        <v>12.1477</v>
      </c>
      <c r="R30" s="16">
        <v>64.2</v>
      </c>
      <c r="S30" s="20">
        <v>4.5999999999999996</v>
      </c>
    </row>
    <row r="31" spans="1:19" x14ac:dyDescent="0.25">
      <c r="A31" s="31"/>
      <c r="B31" s="111" t="s">
        <v>105</v>
      </c>
      <c r="C31" s="112"/>
      <c r="D31" s="14">
        <v>20</v>
      </c>
      <c r="E31" s="16">
        <v>0.16</v>
      </c>
      <c r="F31" s="15">
        <v>0</v>
      </c>
      <c r="G31" s="15">
        <v>9.1999999999999993</v>
      </c>
      <c r="H31" s="16">
        <v>65</v>
      </c>
      <c r="I31" s="17"/>
      <c r="K31" s="31"/>
      <c r="L31" s="111" t="s">
        <v>105</v>
      </c>
      <c r="M31" s="112"/>
      <c r="N31" s="14">
        <v>20</v>
      </c>
      <c r="O31" s="16">
        <v>0.16</v>
      </c>
      <c r="P31" s="15">
        <v>0</v>
      </c>
      <c r="Q31" s="15">
        <v>9.1999999999999993</v>
      </c>
      <c r="R31" s="16">
        <v>65</v>
      </c>
      <c r="S31" s="17"/>
    </row>
    <row r="32" spans="1:19" ht="26.25" customHeight="1" x14ac:dyDescent="0.25">
      <c r="A32" s="13"/>
      <c r="B32" s="87" t="s">
        <v>35</v>
      </c>
      <c r="C32" s="87"/>
      <c r="D32" s="14">
        <v>20</v>
      </c>
      <c r="E32" s="15">
        <v>1</v>
      </c>
      <c r="F32" s="16">
        <v>0.36</v>
      </c>
      <c r="G32" s="15">
        <v>9.9</v>
      </c>
      <c r="H32" s="16">
        <v>45.6</v>
      </c>
      <c r="I32" s="21"/>
      <c r="K32" s="13"/>
      <c r="L32" s="87" t="s">
        <v>35</v>
      </c>
      <c r="M32" s="87"/>
      <c r="N32" s="14">
        <v>25</v>
      </c>
      <c r="O32" s="16">
        <v>1.47</v>
      </c>
      <c r="P32" s="16">
        <v>0.45</v>
      </c>
      <c r="Q32" s="16">
        <v>13.11</v>
      </c>
      <c r="R32" s="16">
        <v>59.634889999999999</v>
      </c>
      <c r="S32" s="20"/>
    </row>
    <row r="33" spans="1:19" ht="39.75" customHeight="1" thickBot="1" x14ac:dyDescent="0.3">
      <c r="A33" s="13"/>
      <c r="B33" s="87" t="s">
        <v>22</v>
      </c>
      <c r="C33" s="87"/>
      <c r="D33" s="14">
        <v>20</v>
      </c>
      <c r="E33" s="15">
        <v>1.51</v>
      </c>
      <c r="F33" s="16">
        <v>0.54220000000000002</v>
      </c>
      <c r="G33" s="15">
        <v>9.7200000000000006</v>
      </c>
      <c r="H33" s="16">
        <v>48.64</v>
      </c>
      <c r="I33" s="21"/>
      <c r="K33" s="13"/>
      <c r="L33" s="87" t="s">
        <v>22</v>
      </c>
      <c r="M33" s="87"/>
      <c r="N33" s="14">
        <v>20</v>
      </c>
      <c r="O33" s="15">
        <v>1.5</v>
      </c>
      <c r="P33" s="16">
        <v>0.54220000000000002</v>
      </c>
      <c r="Q33" s="15">
        <v>9.7200000000000006</v>
      </c>
      <c r="R33" s="16">
        <v>48.64</v>
      </c>
      <c r="S33" s="21"/>
    </row>
    <row r="34" spans="1:19" ht="36" x14ac:dyDescent="0.25">
      <c r="A34" s="88" t="s">
        <v>180</v>
      </c>
      <c r="B34" s="89"/>
      <c r="C34" s="89"/>
      <c r="D34" s="89"/>
      <c r="E34" s="89" t="s">
        <v>11</v>
      </c>
      <c r="F34" s="89"/>
      <c r="G34" s="89"/>
      <c r="H34" s="94" t="s">
        <v>12</v>
      </c>
      <c r="I34" s="34" t="s">
        <v>13</v>
      </c>
      <c r="K34" s="88" t="s">
        <v>319</v>
      </c>
      <c r="L34" s="89"/>
      <c r="M34" s="89"/>
      <c r="N34" s="89"/>
      <c r="O34" s="89" t="s">
        <v>11</v>
      </c>
      <c r="P34" s="89"/>
      <c r="Q34" s="89"/>
      <c r="R34" s="94" t="s">
        <v>12</v>
      </c>
      <c r="S34" s="34" t="s">
        <v>13</v>
      </c>
    </row>
    <row r="35" spans="1:19" x14ac:dyDescent="0.25">
      <c r="A35" s="90"/>
      <c r="B35" s="91"/>
      <c r="C35" s="91"/>
      <c r="D35" s="91"/>
      <c r="E35" s="35" t="s">
        <v>14</v>
      </c>
      <c r="F35" s="35" t="s">
        <v>15</v>
      </c>
      <c r="G35" s="35" t="s">
        <v>16</v>
      </c>
      <c r="H35" s="95"/>
      <c r="I35" s="36" t="s">
        <v>17</v>
      </c>
      <c r="K35" s="90"/>
      <c r="L35" s="91"/>
      <c r="M35" s="91"/>
      <c r="N35" s="91"/>
      <c r="O35" s="35" t="s">
        <v>14</v>
      </c>
      <c r="P35" s="35" t="s">
        <v>15</v>
      </c>
      <c r="Q35" s="35" t="s">
        <v>16</v>
      </c>
      <c r="R35" s="95"/>
      <c r="S35" s="36" t="s">
        <v>17</v>
      </c>
    </row>
    <row r="36" spans="1:19" ht="15.75" thickBot="1" x14ac:dyDescent="0.3">
      <c r="A36" s="92"/>
      <c r="B36" s="93"/>
      <c r="C36" s="93"/>
      <c r="D36" s="93"/>
      <c r="E36" s="37">
        <f>E33+E32+E31+E30+E29+E28+E26+E25+E23+E22+E21+E20+E19+E18+E16+E14+E13+E12+E11+E10</f>
        <v>58.559999999999995</v>
      </c>
      <c r="F36" s="37">
        <f>F33+F32+F31+F30+F29+F28+F26+F25+F23+F22+F21+F20+F19+F18+F16+F14+F13+F12+F11+F10</f>
        <v>60.8566</v>
      </c>
      <c r="G36" s="37">
        <f>G33+G32+G31+G30+G29+G28+G26+G25+G23+G22+G21+G20+G19+G18+G16+G14+G13+G12+G11+G10</f>
        <v>269.17</v>
      </c>
      <c r="H36" s="37">
        <f>H33+H32+H31+H30+H29+H28+H26+H25+H23+H22+H21+H20+H19+H18+H16+H14+H13+H12+H11+H10</f>
        <v>1876.1100000000001</v>
      </c>
      <c r="I36" s="38">
        <f>I33+I32+I31+I30+I29+I28+I26+I25+I23+I22+I21+I20+I19+I18+I16+I14+I13+I12+I11+I10</f>
        <v>38.64</v>
      </c>
      <c r="K36" s="92"/>
      <c r="L36" s="93"/>
      <c r="M36" s="93"/>
      <c r="N36" s="93"/>
      <c r="O36" s="37">
        <f>O33+O32+O31+O30+O29+O28+O26+O25+O23+O22+O21+O20+O19+O18+O16+O14+O13+O12+O11+O10</f>
        <v>75.040000000000006</v>
      </c>
      <c r="P36" s="37">
        <f>P33+P32+P31+P30+P29+P28+P26+P25+P23+P22+P21+P20+P19+P18+P16+P14+P13+P12+P11+P10</f>
        <v>78.021059999999991</v>
      </c>
      <c r="Q36" s="37">
        <f>Q33+Q32+Q31+Q30+Q29+Q28+Q26+Q25+Q23+Q22+Q21+Q20+Q19+Q18+Q16+Q14+Q13+Q12+Q11+Q10</f>
        <v>343.15770000000003</v>
      </c>
      <c r="R36" s="37">
        <f>R33+R32+R31+R30+R29+R28+R26+R25+R23+R22+R21+R20+R19+R18+R16+R14+R13+R12+R11+R10</f>
        <v>2384.2297800000001</v>
      </c>
      <c r="S36" s="38">
        <f>S33+S32+S31+S30+S29+S28+S26+S25+S23+S22+S21+S20+S19+S18+S16+S14+S13+S12+S11+S10</f>
        <v>43.55</v>
      </c>
    </row>
  </sheetData>
  <mergeCells count="70">
    <mergeCell ref="B14:C14"/>
    <mergeCell ref="A1:I1"/>
    <mergeCell ref="D4:H4"/>
    <mergeCell ref="A7:A8"/>
    <mergeCell ref="B7:C8"/>
    <mergeCell ref="D7:D8"/>
    <mergeCell ref="E7:G7"/>
    <mergeCell ref="H7:H8"/>
    <mergeCell ref="A9:I9"/>
    <mergeCell ref="B10:C10"/>
    <mergeCell ref="B11:C11"/>
    <mergeCell ref="B12:C12"/>
    <mergeCell ref="B13:C13"/>
    <mergeCell ref="B26:C26"/>
    <mergeCell ref="A15:I15"/>
    <mergeCell ref="B16:C16"/>
    <mergeCell ref="A17:I17"/>
    <mergeCell ref="B18:C18"/>
    <mergeCell ref="B19:C19"/>
    <mergeCell ref="B20:C20"/>
    <mergeCell ref="B21:C21"/>
    <mergeCell ref="B22:C22"/>
    <mergeCell ref="B23:C23"/>
    <mergeCell ref="A24:I24"/>
    <mergeCell ref="B25:C25"/>
    <mergeCell ref="B33:C33"/>
    <mergeCell ref="A34:D36"/>
    <mergeCell ref="E34:G34"/>
    <mergeCell ref="H34:H35"/>
    <mergeCell ref="K1:S1"/>
    <mergeCell ref="N4:R4"/>
    <mergeCell ref="K7:K8"/>
    <mergeCell ref="L7:M8"/>
    <mergeCell ref="N7:N8"/>
    <mergeCell ref="O7:Q7"/>
    <mergeCell ref="A27:I27"/>
    <mergeCell ref="B28:C28"/>
    <mergeCell ref="B29:C29"/>
    <mergeCell ref="B30:C30"/>
    <mergeCell ref="B31:C31"/>
    <mergeCell ref="B32:C32"/>
    <mergeCell ref="L19:M19"/>
    <mergeCell ref="R7:R8"/>
    <mergeCell ref="K9:S9"/>
    <mergeCell ref="L10:M10"/>
    <mergeCell ref="L11:M11"/>
    <mergeCell ref="L12:M12"/>
    <mergeCell ref="L13:M13"/>
    <mergeCell ref="L14:M14"/>
    <mergeCell ref="K15:S15"/>
    <mergeCell ref="L16:M16"/>
    <mergeCell ref="K17:S17"/>
    <mergeCell ref="L18:M18"/>
    <mergeCell ref="L31:M31"/>
    <mergeCell ref="L20:M20"/>
    <mergeCell ref="L21:M21"/>
    <mergeCell ref="L22:M22"/>
    <mergeCell ref="L23:M23"/>
    <mergeCell ref="K24:S24"/>
    <mergeCell ref="L25:M25"/>
    <mergeCell ref="L26:M26"/>
    <mergeCell ref="K27:S27"/>
    <mergeCell ref="L28:M28"/>
    <mergeCell ref="L29:M29"/>
    <mergeCell ref="L30:M30"/>
    <mergeCell ref="L32:M32"/>
    <mergeCell ref="L33:M33"/>
    <mergeCell ref="K34:N36"/>
    <mergeCell ref="O34:Q34"/>
    <mergeCell ref="R34:R35"/>
  </mergeCells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16" workbookViewId="0">
      <selection activeCell="B19" sqref="B19:C19"/>
    </sheetView>
  </sheetViews>
  <sheetFormatPr defaultRowHeight="15" x14ac:dyDescent="0.25"/>
  <cols>
    <col min="18" max="18" width="7" customWidth="1"/>
    <col min="19" max="19" width="6.28515625" customWidth="1"/>
  </cols>
  <sheetData>
    <row r="1" spans="1:19" ht="15.75" thickBot="1" x14ac:dyDescent="0.3">
      <c r="A1" s="113" t="s">
        <v>181</v>
      </c>
      <c r="B1" s="114"/>
      <c r="C1" s="114"/>
      <c r="D1" s="114"/>
      <c r="E1" s="114"/>
      <c r="F1" s="114"/>
      <c r="G1" s="114"/>
      <c r="H1" s="114"/>
      <c r="I1" s="115"/>
      <c r="K1" s="105" t="s">
        <v>320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11</v>
      </c>
      <c r="B2" s="5" t="s">
        <v>1</v>
      </c>
      <c r="C2" s="6">
        <v>1</v>
      </c>
      <c r="D2" s="2"/>
      <c r="E2" s="2"/>
      <c r="F2" s="2"/>
      <c r="G2" s="2"/>
      <c r="H2" s="3"/>
      <c r="I2" s="4"/>
      <c r="K2" s="60">
        <v>11</v>
      </c>
      <c r="L2" s="61" t="s">
        <v>1</v>
      </c>
      <c r="M2" s="66">
        <v>1</v>
      </c>
      <c r="N2" s="63"/>
      <c r="O2" s="63"/>
      <c r="P2" s="63"/>
      <c r="Q2" s="63"/>
      <c r="R2" s="64"/>
      <c r="S2" s="65"/>
    </row>
    <row r="3" spans="1:19" x14ac:dyDescent="0.25">
      <c r="A3" s="1"/>
      <c r="B3" s="5" t="s">
        <v>2</v>
      </c>
      <c r="C3" s="6">
        <v>3</v>
      </c>
      <c r="D3" s="2"/>
      <c r="E3" s="2"/>
      <c r="F3" s="2"/>
      <c r="G3" s="2"/>
      <c r="H3" s="3"/>
      <c r="I3" s="4"/>
      <c r="K3" s="1"/>
      <c r="L3" s="5" t="s">
        <v>2</v>
      </c>
      <c r="M3" s="67">
        <v>3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9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132" t="s">
        <v>6</v>
      </c>
      <c r="L5" s="133"/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38.2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25.5" customHeight="1" x14ac:dyDescent="0.25">
      <c r="A10" s="19">
        <v>216</v>
      </c>
      <c r="B10" s="119" t="s">
        <v>69</v>
      </c>
      <c r="C10" s="120"/>
      <c r="D10" s="69">
        <v>90</v>
      </c>
      <c r="E10" s="72">
        <v>8.8699999999999992</v>
      </c>
      <c r="F10" s="72">
        <v>12.7</v>
      </c>
      <c r="G10" s="72">
        <v>1.41</v>
      </c>
      <c r="H10" s="70">
        <v>190.28</v>
      </c>
      <c r="I10" s="75">
        <v>0.77</v>
      </c>
      <c r="K10" s="19">
        <v>216</v>
      </c>
      <c r="L10" s="100" t="s">
        <v>284</v>
      </c>
      <c r="M10" s="100"/>
      <c r="N10" s="69">
        <v>105</v>
      </c>
      <c r="O10" s="72">
        <v>11.13</v>
      </c>
      <c r="P10" s="72">
        <v>20.48</v>
      </c>
      <c r="Q10" s="72">
        <v>2.1</v>
      </c>
      <c r="R10" s="70">
        <v>239.4</v>
      </c>
      <c r="S10" s="75">
        <v>0.95</v>
      </c>
    </row>
    <row r="11" spans="1:19" ht="37.5" customHeight="1" x14ac:dyDescent="0.25">
      <c r="A11" s="31"/>
      <c r="B11" s="87" t="s">
        <v>182</v>
      </c>
      <c r="C11" s="87"/>
      <c r="D11" s="14">
        <v>20</v>
      </c>
      <c r="E11" s="15">
        <v>0.3</v>
      </c>
      <c r="F11" s="15">
        <v>1.1000000000000001</v>
      </c>
      <c r="G11" s="15">
        <v>1.3</v>
      </c>
      <c r="H11" s="16">
        <v>15.73</v>
      </c>
      <c r="I11" s="17">
        <v>1.6</v>
      </c>
      <c r="K11" s="31"/>
      <c r="L11" s="87" t="s">
        <v>182</v>
      </c>
      <c r="M11" s="87"/>
      <c r="N11" s="14">
        <v>25</v>
      </c>
      <c r="O11" s="16">
        <v>0.37</v>
      </c>
      <c r="P11" s="16">
        <v>1.37</v>
      </c>
      <c r="Q11" s="16">
        <v>1.62</v>
      </c>
      <c r="R11" s="16">
        <v>19.66</v>
      </c>
      <c r="S11" s="20">
        <v>2</v>
      </c>
    </row>
    <row r="12" spans="1:19" ht="27" customHeight="1" x14ac:dyDescent="0.25">
      <c r="A12" s="13"/>
      <c r="B12" s="87" t="s">
        <v>22</v>
      </c>
      <c r="C12" s="87"/>
      <c r="D12" s="14">
        <v>20</v>
      </c>
      <c r="E12" s="15">
        <v>1.51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ht="24.75" customHeight="1" x14ac:dyDescent="0.25">
      <c r="A13" s="13">
        <v>394</v>
      </c>
      <c r="B13" s="87" t="s">
        <v>71</v>
      </c>
      <c r="C13" s="87"/>
      <c r="D13" s="14">
        <v>150</v>
      </c>
      <c r="E13" s="15">
        <v>1.1000000000000001</v>
      </c>
      <c r="F13" s="15">
        <v>1.2</v>
      </c>
      <c r="G13" s="15">
        <v>9.3000000000000007</v>
      </c>
      <c r="H13" s="16">
        <v>53.2</v>
      </c>
      <c r="I13" s="17">
        <v>0.5</v>
      </c>
      <c r="K13" s="13">
        <v>394</v>
      </c>
      <c r="L13" s="87" t="s">
        <v>71</v>
      </c>
      <c r="M13" s="87"/>
      <c r="N13" s="14">
        <v>180</v>
      </c>
      <c r="O13" s="15">
        <v>1.5</v>
      </c>
      <c r="P13" s="15">
        <v>1.7</v>
      </c>
      <c r="Q13" s="15">
        <v>12.1</v>
      </c>
      <c r="R13" s="15">
        <v>65.5</v>
      </c>
      <c r="S13" s="20">
        <v>0.56000000000000005</v>
      </c>
    </row>
    <row r="14" spans="1:19" x14ac:dyDescent="0.25">
      <c r="A14" s="13"/>
      <c r="B14" s="87" t="s">
        <v>135</v>
      </c>
      <c r="C14" s="87"/>
      <c r="D14" s="14">
        <v>100</v>
      </c>
      <c r="E14" s="15">
        <v>0.33</v>
      </c>
      <c r="F14" s="15">
        <v>0</v>
      </c>
      <c r="G14" s="15">
        <v>10.3</v>
      </c>
      <c r="H14" s="16">
        <v>47.5</v>
      </c>
      <c r="I14" s="23">
        <v>5</v>
      </c>
      <c r="K14" s="13"/>
      <c r="L14" s="87" t="s">
        <v>135</v>
      </c>
      <c r="M14" s="87"/>
      <c r="N14" s="14">
        <v>100</v>
      </c>
      <c r="O14" s="15">
        <v>0.33</v>
      </c>
      <c r="P14" s="15">
        <v>0</v>
      </c>
      <c r="Q14" s="15">
        <v>10.3</v>
      </c>
      <c r="R14" s="16">
        <v>47.5</v>
      </c>
      <c r="S14" s="23">
        <v>5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27</v>
      </c>
      <c r="C16" s="87"/>
      <c r="D16" s="14">
        <v>100</v>
      </c>
      <c r="E16" s="15">
        <v>0.4</v>
      </c>
      <c r="F16" s="15">
        <v>0</v>
      </c>
      <c r="G16" s="15">
        <v>13.3</v>
      </c>
      <c r="H16" s="16">
        <v>56</v>
      </c>
      <c r="I16" s="23">
        <v>2.5</v>
      </c>
      <c r="K16" s="22" t="s">
        <v>26</v>
      </c>
      <c r="L16" s="87" t="s">
        <v>27</v>
      </c>
      <c r="M16" s="87"/>
      <c r="N16" s="14">
        <v>100</v>
      </c>
      <c r="O16" s="15">
        <v>0.4</v>
      </c>
      <c r="P16" s="15">
        <v>0</v>
      </c>
      <c r="Q16" s="15">
        <v>13.3</v>
      </c>
      <c r="R16" s="16">
        <v>56</v>
      </c>
      <c r="S16" s="23">
        <v>2.5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36" customHeight="1" x14ac:dyDescent="0.25">
      <c r="A18" s="30">
        <v>20</v>
      </c>
      <c r="B18" s="122" t="s">
        <v>94</v>
      </c>
      <c r="C18" s="123"/>
      <c r="D18" s="25">
        <v>40</v>
      </c>
      <c r="E18" s="27">
        <v>0.56000000000000005</v>
      </c>
      <c r="F18" s="27">
        <v>2.0299999999999998</v>
      </c>
      <c r="G18" s="26">
        <v>5.6</v>
      </c>
      <c r="H18" s="27">
        <v>35.200000000000003</v>
      </c>
      <c r="I18" s="28">
        <v>14</v>
      </c>
      <c r="K18" s="30">
        <v>20</v>
      </c>
      <c r="L18" s="122" t="s">
        <v>94</v>
      </c>
      <c r="M18" s="123"/>
      <c r="N18" s="25">
        <v>60</v>
      </c>
      <c r="O18" s="27">
        <v>0.84</v>
      </c>
      <c r="P18" s="26">
        <v>3.14</v>
      </c>
      <c r="Q18" s="26">
        <v>8.4</v>
      </c>
      <c r="R18" s="27">
        <v>48.75</v>
      </c>
      <c r="S18" s="28">
        <v>21</v>
      </c>
    </row>
    <row r="19" spans="1:19" ht="28.5" customHeight="1" x14ac:dyDescent="0.25">
      <c r="A19" s="30" t="s">
        <v>183</v>
      </c>
      <c r="B19" s="96" t="s">
        <v>184</v>
      </c>
      <c r="C19" s="96"/>
      <c r="D19" s="25">
        <v>160</v>
      </c>
      <c r="E19" s="26">
        <v>5.0999999999999996</v>
      </c>
      <c r="F19" s="26">
        <v>4.5999999999999996</v>
      </c>
      <c r="G19" s="26">
        <v>10.199999999999999</v>
      </c>
      <c r="H19" s="27">
        <v>92.8</v>
      </c>
      <c r="I19" s="32">
        <v>4.55</v>
      </c>
      <c r="K19" s="30" t="s">
        <v>183</v>
      </c>
      <c r="L19" s="96" t="s">
        <v>321</v>
      </c>
      <c r="M19" s="96"/>
      <c r="N19" s="25">
        <v>200</v>
      </c>
      <c r="O19" s="26">
        <v>6.1</v>
      </c>
      <c r="P19" s="26">
        <v>5.8</v>
      </c>
      <c r="Q19" s="26">
        <v>13</v>
      </c>
      <c r="R19" s="27">
        <v>118</v>
      </c>
      <c r="S19" s="32">
        <v>5.6</v>
      </c>
    </row>
    <row r="20" spans="1:19" x14ac:dyDescent="0.25">
      <c r="A20" s="13">
        <v>258</v>
      </c>
      <c r="B20" s="87" t="s">
        <v>185</v>
      </c>
      <c r="C20" s="87"/>
      <c r="D20" s="14">
        <v>60</v>
      </c>
      <c r="E20" s="15">
        <v>4.8</v>
      </c>
      <c r="F20" s="15">
        <v>2.1</v>
      </c>
      <c r="G20" s="15">
        <v>5.7</v>
      </c>
      <c r="H20" s="16">
        <v>76.52</v>
      </c>
      <c r="I20" s="17">
        <v>0.1</v>
      </c>
      <c r="K20" s="13">
        <v>258</v>
      </c>
      <c r="L20" s="87" t="s">
        <v>185</v>
      </c>
      <c r="M20" s="87"/>
      <c r="N20" s="14">
        <v>70</v>
      </c>
      <c r="O20" s="15">
        <v>5.8</v>
      </c>
      <c r="P20" s="15">
        <v>2.5</v>
      </c>
      <c r="Q20" s="16">
        <v>6.7</v>
      </c>
      <c r="R20" s="15">
        <v>90.2</v>
      </c>
      <c r="S20" s="20">
        <v>0.12</v>
      </c>
    </row>
    <row r="21" spans="1:19" ht="31.5" customHeight="1" x14ac:dyDescent="0.25">
      <c r="A21" s="55" t="s">
        <v>186</v>
      </c>
      <c r="B21" s="100" t="s">
        <v>187</v>
      </c>
      <c r="C21" s="100"/>
      <c r="D21" s="69">
        <v>110</v>
      </c>
      <c r="E21" s="72">
        <v>2.97</v>
      </c>
      <c r="F21" s="72">
        <v>7.81</v>
      </c>
      <c r="G21" s="72">
        <v>6.93</v>
      </c>
      <c r="H21" s="70">
        <v>143.66</v>
      </c>
      <c r="I21" s="75">
        <v>7.15</v>
      </c>
      <c r="K21" s="55" t="s">
        <v>186</v>
      </c>
      <c r="L21" s="100" t="s">
        <v>187</v>
      </c>
      <c r="M21" s="100"/>
      <c r="N21" s="69">
        <v>130</v>
      </c>
      <c r="O21" s="72">
        <v>3.42</v>
      </c>
      <c r="P21" s="72">
        <v>9.26</v>
      </c>
      <c r="Q21" s="72">
        <v>8.15</v>
      </c>
      <c r="R21" s="72">
        <v>169.87</v>
      </c>
      <c r="S21" s="75">
        <v>8.51</v>
      </c>
    </row>
    <row r="22" spans="1:19" ht="25.5" customHeight="1" x14ac:dyDescent="0.25">
      <c r="A22" s="13">
        <v>372</v>
      </c>
      <c r="B22" s="87" t="s">
        <v>188</v>
      </c>
      <c r="C22" s="87"/>
      <c r="D22" s="14">
        <v>150</v>
      </c>
      <c r="E22" s="15">
        <v>0.1</v>
      </c>
      <c r="F22" s="15">
        <v>0.1</v>
      </c>
      <c r="G22" s="15">
        <v>11.9</v>
      </c>
      <c r="H22" s="16">
        <v>50</v>
      </c>
      <c r="I22" s="17">
        <v>1.3</v>
      </c>
      <c r="K22" s="13">
        <v>372</v>
      </c>
      <c r="L22" s="87" t="s">
        <v>188</v>
      </c>
      <c r="M22" s="87"/>
      <c r="N22" s="14">
        <v>180</v>
      </c>
      <c r="O22" s="16">
        <v>0.13</v>
      </c>
      <c r="P22" s="16">
        <v>0.12155000000000001</v>
      </c>
      <c r="Q22" s="15">
        <v>14.219900000000001</v>
      </c>
      <c r="R22" s="16">
        <v>60.23</v>
      </c>
      <c r="S22" s="20">
        <v>1.5</v>
      </c>
    </row>
    <row r="23" spans="1:19" ht="26.25" customHeight="1" x14ac:dyDescent="0.25">
      <c r="A23" s="13"/>
      <c r="B23" s="111" t="s">
        <v>34</v>
      </c>
      <c r="C23" s="112"/>
      <c r="D23" s="14">
        <v>20</v>
      </c>
      <c r="E23" s="15">
        <v>1.51</v>
      </c>
      <c r="F23" s="16">
        <v>0.54220000000000002</v>
      </c>
      <c r="G23" s="15">
        <v>9.7200000000000006</v>
      </c>
      <c r="H23" s="16">
        <v>48.64</v>
      </c>
      <c r="I23" s="21"/>
      <c r="K23" s="13"/>
      <c r="L23" s="87" t="s">
        <v>22</v>
      </c>
      <c r="M23" s="87"/>
      <c r="N23" s="14">
        <v>30</v>
      </c>
      <c r="O23" s="15">
        <v>2.9</v>
      </c>
      <c r="P23" s="16">
        <v>1.01</v>
      </c>
      <c r="Q23" s="16">
        <v>15.6</v>
      </c>
      <c r="R23" s="16">
        <v>79.099999999999994</v>
      </c>
      <c r="S23" s="20"/>
    </row>
    <row r="24" spans="1:19" ht="26.25" customHeight="1" x14ac:dyDescent="0.25">
      <c r="A24" s="13"/>
      <c r="B24" s="87" t="s">
        <v>35</v>
      </c>
      <c r="C24" s="87"/>
      <c r="D24" s="14">
        <v>20</v>
      </c>
      <c r="E24" s="15">
        <v>1</v>
      </c>
      <c r="F24" s="16">
        <v>0.36</v>
      </c>
      <c r="G24" s="15">
        <v>9.9</v>
      </c>
      <c r="H24" s="16">
        <v>45.6</v>
      </c>
      <c r="I24" s="21"/>
      <c r="K24" s="13"/>
      <c r="L24" s="87" t="s">
        <v>35</v>
      </c>
      <c r="M24" s="87"/>
      <c r="N24" s="14">
        <v>25</v>
      </c>
      <c r="O24" s="16">
        <v>1.47</v>
      </c>
      <c r="P24" s="16">
        <v>0.45</v>
      </c>
      <c r="Q24" s="16">
        <v>13.11</v>
      </c>
      <c r="R24" s="16">
        <v>59.634889999999999</v>
      </c>
      <c r="S24" s="20"/>
    </row>
    <row r="25" spans="1:19" x14ac:dyDescent="0.25">
      <c r="A25" s="97" t="s">
        <v>37</v>
      </c>
      <c r="B25" s="98"/>
      <c r="C25" s="98"/>
      <c r="D25" s="98"/>
      <c r="E25" s="98"/>
      <c r="F25" s="98"/>
      <c r="G25" s="98"/>
      <c r="H25" s="98"/>
      <c r="I25" s="99"/>
      <c r="K25" s="97" t="s">
        <v>37</v>
      </c>
      <c r="L25" s="98"/>
      <c r="M25" s="98"/>
      <c r="N25" s="98"/>
      <c r="O25" s="98"/>
      <c r="P25" s="98"/>
      <c r="Q25" s="98"/>
      <c r="R25" s="98"/>
      <c r="S25" s="99"/>
    </row>
    <row r="26" spans="1:19" ht="26.25" customHeight="1" x14ac:dyDescent="0.25">
      <c r="A26" s="30">
        <v>738</v>
      </c>
      <c r="B26" s="96" t="s">
        <v>189</v>
      </c>
      <c r="C26" s="96"/>
      <c r="D26" s="25">
        <v>60</v>
      </c>
      <c r="E26" s="26">
        <v>4</v>
      </c>
      <c r="F26" s="26">
        <v>2.9</v>
      </c>
      <c r="G26" s="26">
        <v>30.4</v>
      </c>
      <c r="H26" s="27">
        <v>158.6</v>
      </c>
      <c r="I26" s="32">
        <v>0.04</v>
      </c>
      <c r="K26" s="30">
        <v>738</v>
      </c>
      <c r="L26" s="96" t="s">
        <v>322</v>
      </c>
      <c r="M26" s="96"/>
      <c r="N26" s="25">
        <v>70</v>
      </c>
      <c r="O26" s="26">
        <v>4.7</v>
      </c>
      <c r="P26" s="26">
        <v>3.14</v>
      </c>
      <c r="Q26" s="26">
        <v>35.4</v>
      </c>
      <c r="R26" s="26">
        <v>185</v>
      </c>
      <c r="S26" s="32">
        <v>0.05</v>
      </c>
    </row>
    <row r="27" spans="1:19" ht="26.25" customHeight="1" x14ac:dyDescent="0.25">
      <c r="A27" s="30"/>
      <c r="B27" s="116" t="s">
        <v>81</v>
      </c>
      <c r="C27" s="116"/>
      <c r="D27" s="76">
        <v>180</v>
      </c>
      <c r="E27" s="77">
        <v>5.2</v>
      </c>
      <c r="F27" s="77">
        <v>5.8</v>
      </c>
      <c r="G27" s="77">
        <v>8.5</v>
      </c>
      <c r="H27" s="78">
        <v>108</v>
      </c>
      <c r="I27" s="79">
        <v>14.5</v>
      </c>
      <c r="K27" s="30"/>
      <c r="L27" s="117" t="s">
        <v>81</v>
      </c>
      <c r="M27" s="118"/>
      <c r="N27" s="76">
        <v>200</v>
      </c>
      <c r="O27" s="77">
        <v>5.77</v>
      </c>
      <c r="P27" s="77">
        <v>6.44</v>
      </c>
      <c r="Q27" s="77">
        <v>9.44</v>
      </c>
      <c r="R27" s="78">
        <v>120</v>
      </c>
      <c r="S27" s="80">
        <v>16.11</v>
      </c>
    </row>
    <row r="28" spans="1:19" x14ac:dyDescent="0.25">
      <c r="A28" s="97" t="s">
        <v>41</v>
      </c>
      <c r="B28" s="98"/>
      <c r="C28" s="98"/>
      <c r="D28" s="98"/>
      <c r="E28" s="98"/>
      <c r="F28" s="98"/>
      <c r="G28" s="98"/>
      <c r="H28" s="98"/>
      <c r="I28" s="99"/>
      <c r="K28" s="97" t="s">
        <v>41</v>
      </c>
      <c r="L28" s="98"/>
      <c r="M28" s="98"/>
      <c r="N28" s="98"/>
      <c r="O28" s="98"/>
      <c r="P28" s="98"/>
      <c r="Q28" s="98"/>
      <c r="R28" s="98"/>
      <c r="S28" s="99"/>
    </row>
    <row r="29" spans="1:19" ht="37.5" customHeight="1" x14ac:dyDescent="0.25">
      <c r="A29" s="30">
        <v>13</v>
      </c>
      <c r="B29" s="87" t="s">
        <v>42</v>
      </c>
      <c r="C29" s="87"/>
      <c r="D29" s="14">
        <v>40</v>
      </c>
      <c r="E29" s="15">
        <v>0.2</v>
      </c>
      <c r="F29" s="15">
        <v>2.9</v>
      </c>
      <c r="G29" s="15">
        <v>1</v>
      </c>
      <c r="H29" s="16">
        <v>30.6</v>
      </c>
      <c r="I29" s="17">
        <v>4.3</v>
      </c>
      <c r="K29" s="30">
        <v>13</v>
      </c>
      <c r="L29" s="96" t="s">
        <v>42</v>
      </c>
      <c r="M29" s="96"/>
      <c r="N29" s="25">
        <v>60</v>
      </c>
      <c r="O29" s="26">
        <v>0.3</v>
      </c>
      <c r="P29" s="26">
        <v>4.4000000000000004</v>
      </c>
      <c r="Q29" s="26">
        <v>1.6</v>
      </c>
      <c r="R29" s="27">
        <v>45.97</v>
      </c>
      <c r="S29" s="28">
        <v>5.0999999999999996</v>
      </c>
    </row>
    <row r="30" spans="1:19" ht="28.5" customHeight="1" x14ac:dyDescent="0.25">
      <c r="A30" s="30">
        <v>305</v>
      </c>
      <c r="B30" s="96" t="s">
        <v>190</v>
      </c>
      <c r="C30" s="96"/>
      <c r="D30" s="25">
        <v>60</v>
      </c>
      <c r="E30" s="26">
        <v>6.3</v>
      </c>
      <c r="F30" s="26">
        <v>7.1</v>
      </c>
      <c r="G30" s="26">
        <v>5.8</v>
      </c>
      <c r="H30" s="27">
        <v>108.6</v>
      </c>
      <c r="I30" s="28">
        <v>0.9</v>
      </c>
      <c r="K30" s="13">
        <v>305</v>
      </c>
      <c r="L30" s="87" t="s">
        <v>152</v>
      </c>
      <c r="M30" s="87"/>
      <c r="N30" s="14">
        <v>70</v>
      </c>
      <c r="O30" s="15">
        <v>7.4</v>
      </c>
      <c r="P30" s="15">
        <v>8.1999999999999993</v>
      </c>
      <c r="Q30" s="15">
        <v>6.8</v>
      </c>
      <c r="R30" s="16">
        <v>126.7</v>
      </c>
      <c r="S30" s="20">
        <v>0.97</v>
      </c>
    </row>
    <row r="31" spans="1:19" x14ac:dyDescent="0.25">
      <c r="A31" s="13">
        <v>354</v>
      </c>
      <c r="B31" s="87" t="s">
        <v>153</v>
      </c>
      <c r="C31" s="87"/>
      <c r="D31" s="14">
        <v>15</v>
      </c>
      <c r="E31" s="15">
        <v>0.2</v>
      </c>
      <c r="F31" s="15">
        <v>0.9</v>
      </c>
      <c r="G31" s="15">
        <v>1.2</v>
      </c>
      <c r="H31" s="15">
        <v>16.100000000000001</v>
      </c>
      <c r="I31" s="17">
        <v>0.24</v>
      </c>
      <c r="K31" s="13">
        <v>355</v>
      </c>
      <c r="L31" s="87" t="s">
        <v>323</v>
      </c>
      <c r="M31" s="87"/>
      <c r="N31" s="14">
        <v>30</v>
      </c>
      <c r="O31" s="15">
        <v>0.4</v>
      </c>
      <c r="P31" s="15">
        <v>1.8</v>
      </c>
      <c r="Q31" s="15">
        <v>3.2</v>
      </c>
      <c r="R31" s="15">
        <v>32.799999999999997</v>
      </c>
      <c r="S31" s="17">
        <v>0.4</v>
      </c>
    </row>
    <row r="32" spans="1:19" ht="12.75" customHeight="1" x14ac:dyDescent="0.25">
      <c r="A32" s="13">
        <v>321</v>
      </c>
      <c r="B32" s="87" t="s">
        <v>85</v>
      </c>
      <c r="C32" s="87"/>
      <c r="D32" s="14">
        <v>110</v>
      </c>
      <c r="E32" s="15">
        <v>2.2000000000000002</v>
      </c>
      <c r="F32" s="15">
        <v>5.0999999999999996</v>
      </c>
      <c r="G32" s="15">
        <v>12.8</v>
      </c>
      <c r="H32" s="16">
        <v>116</v>
      </c>
      <c r="I32" s="17">
        <v>6</v>
      </c>
      <c r="K32" s="13">
        <v>321</v>
      </c>
      <c r="L32" s="100" t="s">
        <v>85</v>
      </c>
      <c r="M32" s="100"/>
      <c r="N32" s="69">
        <v>130</v>
      </c>
      <c r="O32" s="72">
        <v>2.6</v>
      </c>
      <c r="P32" s="72">
        <v>5.63</v>
      </c>
      <c r="Q32" s="69">
        <v>14.08</v>
      </c>
      <c r="R32" s="70">
        <v>130.32</v>
      </c>
      <c r="S32" s="71">
        <v>7.05</v>
      </c>
    </row>
    <row r="33" spans="1:19" ht="17.25" customHeight="1" x14ac:dyDescent="0.25">
      <c r="A33" s="13">
        <v>392</v>
      </c>
      <c r="B33" s="87" t="s">
        <v>65</v>
      </c>
      <c r="C33" s="87"/>
      <c r="D33" s="33" t="s">
        <v>66</v>
      </c>
      <c r="E33" s="15">
        <v>1</v>
      </c>
      <c r="F33" s="15">
        <v>1.2</v>
      </c>
      <c r="G33" s="15">
        <v>9.1999999999999993</v>
      </c>
      <c r="H33" s="16">
        <v>52.4</v>
      </c>
      <c r="I33" s="17">
        <v>1.1000000000000001</v>
      </c>
      <c r="K33" s="13">
        <v>392</v>
      </c>
      <c r="L33" s="111" t="s">
        <v>65</v>
      </c>
      <c r="M33" s="112"/>
      <c r="N33" s="33" t="s">
        <v>281</v>
      </c>
      <c r="O33" s="15">
        <v>1.2</v>
      </c>
      <c r="P33" s="15">
        <v>1.548</v>
      </c>
      <c r="Q33" s="15">
        <v>12</v>
      </c>
      <c r="R33" s="15">
        <v>64</v>
      </c>
      <c r="S33" s="20">
        <v>1.3</v>
      </c>
    </row>
    <row r="34" spans="1:19" ht="24" customHeight="1" x14ac:dyDescent="0.25">
      <c r="A34" s="13"/>
      <c r="B34" s="87" t="s">
        <v>22</v>
      </c>
      <c r="C34" s="87"/>
      <c r="D34" s="14">
        <v>20</v>
      </c>
      <c r="E34" s="15">
        <v>1.51</v>
      </c>
      <c r="F34" s="16">
        <v>0.54220000000000002</v>
      </c>
      <c r="G34" s="15">
        <v>9.7200000000000006</v>
      </c>
      <c r="H34" s="16">
        <v>48.64</v>
      </c>
      <c r="I34" s="21"/>
      <c r="K34" s="13"/>
      <c r="L34" s="87" t="s">
        <v>35</v>
      </c>
      <c r="M34" s="87"/>
      <c r="N34" s="14">
        <v>25</v>
      </c>
      <c r="O34" s="16">
        <v>1.47</v>
      </c>
      <c r="P34" s="16">
        <v>0.45</v>
      </c>
      <c r="Q34" s="16">
        <v>13.11</v>
      </c>
      <c r="R34" s="16">
        <v>59.634889999999999</v>
      </c>
      <c r="S34" s="20"/>
    </row>
    <row r="35" spans="1:19" ht="23.25" customHeight="1" thickBot="1" x14ac:dyDescent="0.3">
      <c r="A35" s="13"/>
      <c r="B35" s="87" t="s">
        <v>35</v>
      </c>
      <c r="C35" s="87"/>
      <c r="D35" s="14">
        <v>20</v>
      </c>
      <c r="E35" s="15">
        <v>1</v>
      </c>
      <c r="F35" s="16">
        <v>0.36</v>
      </c>
      <c r="G35" s="15">
        <v>9.9</v>
      </c>
      <c r="H35" s="16">
        <v>45.6</v>
      </c>
      <c r="I35" s="21"/>
      <c r="K35" s="13"/>
      <c r="L35" s="87" t="s">
        <v>22</v>
      </c>
      <c r="M35" s="87"/>
      <c r="N35" s="14">
        <v>20</v>
      </c>
      <c r="O35" s="15">
        <v>1.5</v>
      </c>
      <c r="P35" s="16">
        <v>0.54220000000000002</v>
      </c>
      <c r="Q35" s="15">
        <v>9.7200000000000006</v>
      </c>
      <c r="R35" s="16">
        <v>48.64</v>
      </c>
      <c r="S35" s="21"/>
    </row>
    <row r="36" spans="1:19" ht="36" x14ac:dyDescent="0.25">
      <c r="A36" s="88" t="s">
        <v>191</v>
      </c>
      <c r="B36" s="89"/>
      <c r="C36" s="89"/>
      <c r="D36" s="89"/>
      <c r="E36" s="89" t="s">
        <v>11</v>
      </c>
      <c r="F36" s="89"/>
      <c r="G36" s="89"/>
      <c r="H36" s="94" t="s">
        <v>12</v>
      </c>
      <c r="I36" s="34" t="s">
        <v>13</v>
      </c>
      <c r="K36" s="88" t="s">
        <v>324</v>
      </c>
      <c r="L36" s="89"/>
      <c r="M36" s="89"/>
      <c r="N36" s="89"/>
      <c r="O36" s="89" t="s">
        <v>11</v>
      </c>
      <c r="P36" s="89"/>
      <c r="Q36" s="89"/>
      <c r="R36" s="94" t="s">
        <v>12</v>
      </c>
      <c r="S36" s="34" t="s">
        <v>13</v>
      </c>
    </row>
    <row r="37" spans="1:19" x14ac:dyDescent="0.25">
      <c r="A37" s="90"/>
      <c r="B37" s="91"/>
      <c r="C37" s="91"/>
      <c r="D37" s="91"/>
      <c r="E37" s="35" t="s">
        <v>14</v>
      </c>
      <c r="F37" s="35" t="s">
        <v>15</v>
      </c>
      <c r="G37" s="35" t="s">
        <v>16</v>
      </c>
      <c r="H37" s="95"/>
      <c r="I37" s="36" t="s">
        <v>17</v>
      </c>
      <c r="K37" s="90"/>
      <c r="L37" s="91"/>
      <c r="M37" s="91"/>
      <c r="N37" s="91"/>
      <c r="O37" s="35" t="s">
        <v>14</v>
      </c>
      <c r="P37" s="35" t="s">
        <v>15</v>
      </c>
      <c r="Q37" s="35" t="s">
        <v>16</v>
      </c>
      <c r="R37" s="95"/>
      <c r="S37" s="36" t="s">
        <v>17</v>
      </c>
    </row>
    <row r="38" spans="1:19" ht="15.75" thickBot="1" x14ac:dyDescent="0.3">
      <c r="A38" s="92"/>
      <c r="B38" s="93"/>
      <c r="C38" s="93"/>
      <c r="D38" s="93"/>
      <c r="E38" s="37">
        <f>E35+E34+E33+E32+E31+E30+E29+E27+E26+E24+E23+E22+E21+E20+E19+E18+E16+E14+E13+E12+E11+E10</f>
        <v>50.16</v>
      </c>
      <c r="F38" s="37">
        <f>F35+F34+F33+F32+F31+F30+F29+F27+F26+F24+F23+F22+F21+F20+F19+F18+F16+F14+F13+F12+F11+F10</f>
        <v>59.886600000000016</v>
      </c>
      <c r="G38" s="37">
        <f>G35+G34+G33+G32+G31+G30+G29+G27+G26+G24+G23+G22+G21+G20+G19+G18+G16+G14+G13+G12+G11+G10</f>
        <v>193.80000000000004</v>
      </c>
      <c r="H38" s="37">
        <f>H35+H34+H33+H32+H31+H30+H29+H27+H26+H24+H23+H22+H21+H20+H19+H18+H16+H14+H13+H12+H11+H10</f>
        <v>1588.3100000000002</v>
      </c>
      <c r="I38" s="38">
        <f>I35+I34+I33+I32+I31+I30+I29+I27+I26+I24+I23+I22+I21+I20+I19+I18+I16+I14+I13+I12+I11+I10</f>
        <v>64.55</v>
      </c>
      <c r="K38" s="92"/>
      <c r="L38" s="93"/>
      <c r="M38" s="93"/>
      <c r="N38" s="93"/>
      <c r="O38" s="37">
        <f>O35+O34+O33+O32+O31+O30+O29+O27+O26+O24+O23+O22+O21+O20+O19+O18+O16+O14+O13+O12+O11+O10</f>
        <v>62.629999999999995</v>
      </c>
      <c r="P38" s="37">
        <f>P35+P34+P33+P32+P31+P30+P29+P27+P26+P24+P23+P22+P21+P20+P19+P18+P16+P14+P13+P12+P11+P10</f>
        <v>78.991749999999996</v>
      </c>
      <c r="Q38" s="37">
        <f>Q35+Q34+Q33+Q32+Q31+Q30+Q29+Q27+Q26+Q24+Q23+Q22+Q21+Q20+Q19+Q18+Q16+Q14+Q13+Q12+Q11+Q10</f>
        <v>239.54990000000001</v>
      </c>
      <c r="R38" s="37">
        <f>R35+R34+R33+R32+R31+R30+R29+R27+R26+R24+R23+R22+R21+R20+R19+R18+R16+R14+R13+R12+R11+R10</f>
        <v>1946.0097800000003</v>
      </c>
      <c r="S38" s="38">
        <f>S35+S34+S33+S32+S31+S30+S29+S27+S26+S24+S23+S22+S21+S20+S19+S18+S16+S14+S13+S12+S11+S10</f>
        <v>78.720000000000013</v>
      </c>
    </row>
  </sheetData>
  <mergeCells count="75">
    <mergeCell ref="B14:C14"/>
    <mergeCell ref="A1:I1"/>
    <mergeCell ref="D4:H4"/>
    <mergeCell ref="A7:A8"/>
    <mergeCell ref="B7:C8"/>
    <mergeCell ref="D7:D8"/>
    <mergeCell ref="E7:G7"/>
    <mergeCell ref="H7:H8"/>
    <mergeCell ref="A9:I9"/>
    <mergeCell ref="B10:C10"/>
    <mergeCell ref="B11:C11"/>
    <mergeCell ref="B12:C12"/>
    <mergeCell ref="B13:C13"/>
    <mergeCell ref="B26:C26"/>
    <mergeCell ref="A15:I15"/>
    <mergeCell ref="B16:C16"/>
    <mergeCell ref="A17:I17"/>
    <mergeCell ref="B18:C18"/>
    <mergeCell ref="B19:C19"/>
    <mergeCell ref="B20:C20"/>
    <mergeCell ref="B21:C21"/>
    <mergeCell ref="B22:C22"/>
    <mergeCell ref="B23:C23"/>
    <mergeCell ref="B24:C24"/>
    <mergeCell ref="A25:I25"/>
    <mergeCell ref="H36:H37"/>
    <mergeCell ref="B27:C27"/>
    <mergeCell ref="A28:I28"/>
    <mergeCell ref="B29:C29"/>
    <mergeCell ref="B30:C30"/>
    <mergeCell ref="B31:C31"/>
    <mergeCell ref="B32:C32"/>
    <mergeCell ref="B33:C33"/>
    <mergeCell ref="B34:C34"/>
    <mergeCell ref="B35:C35"/>
    <mergeCell ref="A36:D38"/>
    <mergeCell ref="E36:G36"/>
    <mergeCell ref="L14:M14"/>
    <mergeCell ref="K1:S1"/>
    <mergeCell ref="N4:R4"/>
    <mergeCell ref="K5:L5"/>
    <mergeCell ref="K7:K8"/>
    <mergeCell ref="L7:M8"/>
    <mergeCell ref="N7:N8"/>
    <mergeCell ref="O7:Q7"/>
    <mergeCell ref="R7:R8"/>
    <mergeCell ref="K9:S9"/>
    <mergeCell ref="L10:M10"/>
    <mergeCell ref="L11:M11"/>
    <mergeCell ref="L12:M12"/>
    <mergeCell ref="L13:M13"/>
    <mergeCell ref="L26:M26"/>
    <mergeCell ref="K15:S15"/>
    <mergeCell ref="L16:M16"/>
    <mergeCell ref="K17:S17"/>
    <mergeCell ref="L18:M18"/>
    <mergeCell ref="L19:M19"/>
    <mergeCell ref="L20:M20"/>
    <mergeCell ref="L21:M21"/>
    <mergeCell ref="L22:M22"/>
    <mergeCell ref="L23:M23"/>
    <mergeCell ref="L24:M24"/>
    <mergeCell ref="K25:S25"/>
    <mergeCell ref="R36:R37"/>
    <mergeCell ref="L27:M27"/>
    <mergeCell ref="K28:S28"/>
    <mergeCell ref="L29:M29"/>
    <mergeCell ref="L30:M30"/>
    <mergeCell ref="L31:M31"/>
    <mergeCell ref="L32:M32"/>
    <mergeCell ref="L33:M33"/>
    <mergeCell ref="L34:M34"/>
    <mergeCell ref="L35:M35"/>
    <mergeCell ref="K36:N38"/>
    <mergeCell ref="O36:Q36"/>
  </mergeCells>
  <pageMargins left="0.7" right="0.7" top="0.75" bottom="0.75" header="0.3" footer="0.3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I16" sqref="I16"/>
    </sheetView>
  </sheetViews>
  <sheetFormatPr defaultRowHeight="15" x14ac:dyDescent="0.25"/>
  <cols>
    <col min="18" max="18" width="7.7109375" customWidth="1"/>
    <col min="19" max="19" width="6.5703125" customWidth="1"/>
  </cols>
  <sheetData>
    <row r="1" spans="1:19" x14ac:dyDescent="0.25">
      <c r="A1" s="113" t="s">
        <v>192</v>
      </c>
      <c r="B1" s="114"/>
      <c r="C1" s="114"/>
      <c r="D1" s="114"/>
      <c r="E1" s="114"/>
      <c r="F1" s="114"/>
      <c r="G1" s="114"/>
      <c r="H1" s="114"/>
      <c r="I1" s="115"/>
      <c r="K1" s="105" t="s">
        <v>325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12</v>
      </c>
      <c r="B2" s="5" t="s">
        <v>1</v>
      </c>
      <c r="C2" s="6">
        <v>2</v>
      </c>
      <c r="D2" s="2"/>
      <c r="E2" s="2"/>
      <c r="F2" s="2"/>
      <c r="G2" s="2"/>
      <c r="H2" s="3"/>
      <c r="I2" s="4"/>
      <c r="K2" s="1">
        <v>12</v>
      </c>
      <c r="L2" s="5" t="s">
        <v>1</v>
      </c>
      <c r="M2" s="6">
        <v>2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3</v>
      </c>
      <c r="D3" s="2"/>
      <c r="E3" s="2"/>
      <c r="F3" s="2"/>
      <c r="G3" s="2"/>
      <c r="H3" s="3"/>
      <c r="I3" s="4"/>
      <c r="K3" s="1"/>
      <c r="L3" s="5" t="s">
        <v>2</v>
      </c>
      <c r="M3" s="6">
        <v>3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38.2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x14ac:dyDescent="0.25">
      <c r="A10" s="13">
        <v>230</v>
      </c>
      <c r="B10" s="87" t="s">
        <v>49</v>
      </c>
      <c r="C10" s="87"/>
      <c r="D10" s="14">
        <v>90</v>
      </c>
      <c r="E10" s="15">
        <v>11.4</v>
      </c>
      <c r="F10" s="15">
        <v>9.4</v>
      </c>
      <c r="G10" s="15">
        <v>14.8</v>
      </c>
      <c r="H10" s="16">
        <v>207.6</v>
      </c>
      <c r="I10" s="17">
        <v>1.1000000000000001</v>
      </c>
      <c r="K10" s="13">
        <v>230</v>
      </c>
      <c r="L10" s="87" t="s">
        <v>49</v>
      </c>
      <c r="M10" s="87"/>
      <c r="N10" s="14">
        <v>135</v>
      </c>
      <c r="O10" s="15">
        <v>19.100000000000001</v>
      </c>
      <c r="P10" s="15">
        <v>10.5</v>
      </c>
      <c r="Q10" s="15">
        <v>27.2</v>
      </c>
      <c r="R10" s="16">
        <v>290.3</v>
      </c>
      <c r="S10" s="20">
        <v>1.48</v>
      </c>
    </row>
    <row r="11" spans="1:19" ht="24" customHeight="1" x14ac:dyDescent="0.25">
      <c r="A11" s="13">
        <v>351</v>
      </c>
      <c r="B11" s="87" t="s">
        <v>50</v>
      </c>
      <c r="C11" s="87"/>
      <c r="D11" s="14">
        <v>20</v>
      </c>
      <c r="E11" s="15">
        <v>0.3</v>
      </c>
      <c r="F11" s="18">
        <v>0.7</v>
      </c>
      <c r="G11" s="15">
        <v>2.8</v>
      </c>
      <c r="H11" s="16">
        <v>20.6</v>
      </c>
      <c r="I11" s="17">
        <v>0.1</v>
      </c>
      <c r="K11" s="13">
        <v>351</v>
      </c>
      <c r="L11" s="87" t="s">
        <v>50</v>
      </c>
      <c r="M11" s="87"/>
      <c r="N11" s="14">
        <v>25</v>
      </c>
      <c r="O11" s="16">
        <v>0.4</v>
      </c>
      <c r="P11" s="16">
        <v>0.9</v>
      </c>
      <c r="Q11" s="16">
        <v>3.5</v>
      </c>
      <c r="R11" s="16">
        <v>26</v>
      </c>
      <c r="S11" s="20">
        <v>0.12</v>
      </c>
    </row>
    <row r="12" spans="1:19" ht="24.75" customHeight="1" x14ac:dyDescent="0.25">
      <c r="A12" s="13"/>
      <c r="B12" s="87" t="s">
        <v>34</v>
      </c>
      <c r="C12" s="87"/>
      <c r="D12" s="14">
        <v>20</v>
      </c>
      <c r="E12" s="15">
        <v>1.51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ht="29.25" customHeight="1" x14ac:dyDescent="0.25">
      <c r="A13" s="13">
        <v>395</v>
      </c>
      <c r="B13" s="87" t="s">
        <v>23</v>
      </c>
      <c r="C13" s="87"/>
      <c r="D13" s="14">
        <v>150</v>
      </c>
      <c r="E13" s="15">
        <v>2.2000000000000002</v>
      </c>
      <c r="F13" s="15">
        <v>2.4</v>
      </c>
      <c r="G13" s="14">
        <v>14</v>
      </c>
      <c r="H13" s="16">
        <v>87.5</v>
      </c>
      <c r="I13" s="17">
        <v>1.4</v>
      </c>
      <c r="K13" s="13">
        <v>395</v>
      </c>
      <c r="L13" s="87" t="s">
        <v>273</v>
      </c>
      <c r="M13" s="87"/>
      <c r="N13" s="14">
        <v>180</v>
      </c>
      <c r="O13" s="15">
        <v>2.6</v>
      </c>
      <c r="P13" s="15">
        <v>2.9</v>
      </c>
      <c r="Q13" s="15">
        <v>17</v>
      </c>
      <c r="R13" s="15">
        <v>107.5</v>
      </c>
      <c r="S13" s="20">
        <v>1.7</v>
      </c>
    </row>
    <row r="14" spans="1:19" x14ac:dyDescent="0.25">
      <c r="A14" s="13"/>
      <c r="B14" s="87" t="s">
        <v>92</v>
      </c>
      <c r="C14" s="87"/>
      <c r="D14" s="14">
        <v>80</v>
      </c>
      <c r="E14" s="15">
        <v>1.3</v>
      </c>
      <c r="F14" s="15">
        <v>0.4</v>
      </c>
      <c r="G14" s="14">
        <v>20</v>
      </c>
      <c r="H14" s="16">
        <v>94</v>
      </c>
      <c r="I14" s="20">
        <v>8</v>
      </c>
      <c r="K14" s="13"/>
      <c r="L14" s="87" t="s">
        <v>92</v>
      </c>
      <c r="M14" s="87"/>
      <c r="N14" s="14">
        <v>80</v>
      </c>
      <c r="O14" s="15">
        <v>1.3</v>
      </c>
      <c r="P14" s="15">
        <v>0.4</v>
      </c>
      <c r="Q14" s="14">
        <v>20</v>
      </c>
      <c r="R14" s="16">
        <v>94</v>
      </c>
      <c r="S14" s="20">
        <v>8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193</v>
      </c>
      <c r="C16" s="87"/>
      <c r="D16" s="14">
        <v>100</v>
      </c>
      <c r="E16" s="15">
        <v>0.1</v>
      </c>
      <c r="F16" s="18"/>
      <c r="G16" s="15">
        <v>10.3</v>
      </c>
      <c r="H16" s="16">
        <v>42</v>
      </c>
      <c r="I16" s="17">
        <v>0.8</v>
      </c>
      <c r="K16" s="22" t="s">
        <v>26</v>
      </c>
      <c r="L16" s="87" t="s">
        <v>193</v>
      </c>
      <c r="M16" s="87"/>
      <c r="N16" s="14">
        <v>100</v>
      </c>
      <c r="O16" s="15">
        <v>0.1</v>
      </c>
      <c r="P16" s="18"/>
      <c r="Q16" s="15">
        <v>10.3</v>
      </c>
      <c r="R16" s="16">
        <v>42</v>
      </c>
      <c r="S16" s="17">
        <v>0.8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42.75" customHeight="1" x14ac:dyDescent="0.25">
      <c r="A18" s="30">
        <v>35</v>
      </c>
      <c r="B18" s="96" t="s">
        <v>194</v>
      </c>
      <c r="C18" s="96"/>
      <c r="D18" s="25">
        <v>40</v>
      </c>
      <c r="E18" s="26">
        <v>0.4</v>
      </c>
      <c r="F18" s="26">
        <v>3.3</v>
      </c>
      <c r="G18" s="26">
        <v>4.3</v>
      </c>
      <c r="H18" s="26">
        <v>41</v>
      </c>
      <c r="I18" s="28">
        <v>2.2999999999999998</v>
      </c>
      <c r="K18" s="30">
        <v>35</v>
      </c>
      <c r="L18" s="96" t="s">
        <v>194</v>
      </c>
      <c r="M18" s="96"/>
      <c r="N18" s="25">
        <v>60</v>
      </c>
      <c r="O18" s="26">
        <v>0.6</v>
      </c>
      <c r="P18" s="26">
        <v>4.9000000000000004</v>
      </c>
      <c r="Q18" s="26">
        <v>5.2</v>
      </c>
      <c r="R18" s="26">
        <v>61.5</v>
      </c>
      <c r="S18" s="28">
        <v>2.8</v>
      </c>
    </row>
    <row r="19" spans="1:19" ht="42.75" customHeight="1" x14ac:dyDescent="0.25">
      <c r="A19" s="42" t="s">
        <v>123</v>
      </c>
      <c r="B19" s="111" t="s">
        <v>124</v>
      </c>
      <c r="C19" s="112"/>
      <c r="D19" s="14">
        <v>165</v>
      </c>
      <c r="E19" s="15">
        <v>5.4</v>
      </c>
      <c r="F19" s="15">
        <v>7.2</v>
      </c>
      <c r="G19" s="15">
        <v>13.9</v>
      </c>
      <c r="H19" s="15">
        <v>106.6</v>
      </c>
      <c r="I19" s="20">
        <v>5.2</v>
      </c>
      <c r="K19" s="42" t="s">
        <v>123</v>
      </c>
      <c r="L19" s="87" t="s">
        <v>298</v>
      </c>
      <c r="M19" s="87"/>
      <c r="N19" s="14">
        <v>200</v>
      </c>
      <c r="O19" s="15">
        <v>6.5</v>
      </c>
      <c r="P19" s="15">
        <v>8.6999999999999993</v>
      </c>
      <c r="Q19" s="15">
        <v>16.8</v>
      </c>
      <c r="R19" s="16">
        <v>129.21</v>
      </c>
      <c r="S19" s="20">
        <v>6.3</v>
      </c>
    </row>
    <row r="20" spans="1:19" ht="37.5" customHeight="1" x14ac:dyDescent="0.25">
      <c r="A20" s="13">
        <v>276</v>
      </c>
      <c r="B20" s="100" t="s">
        <v>64</v>
      </c>
      <c r="C20" s="100"/>
      <c r="D20" s="69">
        <v>160</v>
      </c>
      <c r="E20" s="72">
        <v>10.45</v>
      </c>
      <c r="F20" s="72">
        <v>8.32</v>
      </c>
      <c r="G20" s="72">
        <v>13.23</v>
      </c>
      <c r="H20" s="72">
        <v>267.2</v>
      </c>
      <c r="I20" s="75">
        <v>3.73</v>
      </c>
      <c r="K20" s="13">
        <v>276</v>
      </c>
      <c r="L20" s="100" t="s">
        <v>64</v>
      </c>
      <c r="M20" s="100"/>
      <c r="N20" s="69">
        <v>200</v>
      </c>
      <c r="O20" s="72">
        <v>13.78</v>
      </c>
      <c r="P20" s="72">
        <v>11.04</v>
      </c>
      <c r="Q20" s="72">
        <v>18</v>
      </c>
      <c r="R20" s="72">
        <v>355.78</v>
      </c>
      <c r="S20" s="75">
        <v>4.5599999999999996</v>
      </c>
    </row>
    <row r="21" spans="1:19" ht="27" customHeight="1" x14ac:dyDescent="0.25">
      <c r="A21" s="30">
        <v>372</v>
      </c>
      <c r="B21" s="96" t="s">
        <v>195</v>
      </c>
      <c r="C21" s="96"/>
      <c r="D21" s="25">
        <v>150</v>
      </c>
      <c r="E21" s="26">
        <v>0.1</v>
      </c>
      <c r="F21" s="26">
        <v>0.1</v>
      </c>
      <c r="G21" s="26">
        <v>12.1</v>
      </c>
      <c r="H21" s="26">
        <v>50</v>
      </c>
      <c r="I21" s="28">
        <v>1.2</v>
      </c>
      <c r="K21" s="30">
        <v>372</v>
      </c>
      <c r="L21" s="96" t="s">
        <v>326</v>
      </c>
      <c r="M21" s="96"/>
      <c r="N21" s="25">
        <v>180</v>
      </c>
      <c r="O21" s="27">
        <v>0.13</v>
      </c>
      <c r="P21" s="27">
        <v>0.13245000000000001</v>
      </c>
      <c r="Q21" s="26">
        <v>14.5198</v>
      </c>
      <c r="R21" s="26">
        <v>62.24</v>
      </c>
      <c r="S21" s="32">
        <v>1.4</v>
      </c>
    </row>
    <row r="22" spans="1:19" ht="27.75" customHeight="1" x14ac:dyDescent="0.25">
      <c r="A22" s="13"/>
      <c r="B22" s="111" t="s">
        <v>34</v>
      </c>
      <c r="C22" s="112"/>
      <c r="D22" s="14">
        <v>20</v>
      </c>
      <c r="E22" s="15">
        <v>1.51</v>
      </c>
      <c r="F22" s="16">
        <v>0.54220000000000002</v>
      </c>
      <c r="G22" s="15">
        <v>9.7200000000000006</v>
      </c>
      <c r="H22" s="16">
        <v>48.64</v>
      </c>
      <c r="I22" s="21"/>
      <c r="K22" s="13"/>
      <c r="L22" s="87" t="s">
        <v>22</v>
      </c>
      <c r="M22" s="87"/>
      <c r="N22" s="14">
        <v>30</v>
      </c>
      <c r="O22" s="15">
        <v>2.9</v>
      </c>
      <c r="P22" s="16">
        <v>1.01</v>
      </c>
      <c r="Q22" s="16">
        <v>15.6</v>
      </c>
      <c r="R22" s="16">
        <v>79.099999999999994</v>
      </c>
      <c r="S22" s="20"/>
    </row>
    <row r="23" spans="1:19" ht="24.75" customHeight="1" x14ac:dyDescent="0.25">
      <c r="A23" s="13"/>
      <c r="B23" s="87" t="s">
        <v>35</v>
      </c>
      <c r="C23" s="87"/>
      <c r="D23" s="14">
        <v>20</v>
      </c>
      <c r="E23" s="15">
        <v>1</v>
      </c>
      <c r="F23" s="16">
        <v>0.36</v>
      </c>
      <c r="G23" s="15">
        <v>9.9</v>
      </c>
      <c r="H23" s="16">
        <v>45.6</v>
      </c>
      <c r="I23" s="21"/>
      <c r="K23" s="13"/>
      <c r="L23" s="87" t="s">
        <v>35</v>
      </c>
      <c r="M23" s="87"/>
      <c r="N23" s="14">
        <v>25</v>
      </c>
      <c r="O23" s="16">
        <v>1.47</v>
      </c>
      <c r="P23" s="16">
        <v>0.45</v>
      </c>
      <c r="Q23" s="16">
        <v>13.11</v>
      </c>
      <c r="R23" s="16">
        <v>59.634889999999999</v>
      </c>
      <c r="S23" s="20"/>
    </row>
    <row r="24" spans="1:19" x14ac:dyDescent="0.25">
      <c r="A24" s="97" t="s">
        <v>37</v>
      </c>
      <c r="B24" s="98"/>
      <c r="C24" s="98"/>
      <c r="D24" s="98"/>
      <c r="E24" s="98"/>
      <c r="F24" s="98"/>
      <c r="G24" s="98"/>
      <c r="H24" s="98"/>
      <c r="I24" s="99"/>
      <c r="K24" s="97" t="s">
        <v>37</v>
      </c>
      <c r="L24" s="98"/>
      <c r="M24" s="98"/>
      <c r="N24" s="98"/>
      <c r="O24" s="98"/>
      <c r="P24" s="98"/>
      <c r="Q24" s="98"/>
      <c r="R24" s="98"/>
      <c r="S24" s="99"/>
    </row>
    <row r="25" spans="1:19" x14ac:dyDescent="0.25">
      <c r="A25" s="13"/>
      <c r="B25" s="87" t="s">
        <v>100</v>
      </c>
      <c r="C25" s="87"/>
      <c r="D25" s="14">
        <v>45</v>
      </c>
      <c r="E25" s="15">
        <v>3.1</v>
      </c>
      <c r="F25" s="15">
        <v>6.2</v>
      </c>
      <c r="G25" s="15">
        <v>35.200000000000003</v>
      </c>
      <c r="H25" s="16">
        <v>195.1</v>
      </c>
      <c r="I25" s="17">
        <v>1.3</v>
      </c>
      <c r="K25" s="13"/>
      <c r="L25" s="87" t="s">
        <v>100</v>
      </c>
      <c r="M25" s="87"/>
      <c r="N25" s="14">
        <v>45</v>
      </c>
      <c r="O25" s="15">
        <v>3.1</v>
      </c>
      <c r="P25" s="15">
        <v>6.2</v>
      </c>
      <c r="Q25" s="15">
        <v>35.200000000000003</v>
      </c>
      <c r="R25" s="16">
        <v>195.1</v>
      </c>
      <c r="S25" s="17">
        <v>1.3</v>
      </c>
    </row>
    <row r="26" spans="1:19" x14ac:dyDescent="0.25">
      <c r="A26" s="19">
        <v>401</v>
      </c>
      <c r="B26" s="100" t="s">
        <v>116</v>
      </c>
      <c r="C26" s="100"/>
      <c r="D26" s="69">
        <v>180</v>
      </c>
      <c r="E26" s="72">
        <v>5.6</v>
      </c>
      <c r="F26" s="72">
        <v>6.4</v>
      </c>
      <c r="G26" s="72">
        <v>8.1999999999999993</v>
      </c>
      <c r="H26" s="70">
        <v>119.2</v>
      </c>
      <c r="I26" s="75">
        <v>1.56</v>
      </c>
      <c r="K26" s="19">
        <v>401</v>
      </c>
      <c r="L26" s="100" t="s">
        <v>116</v>
      </c>
      <c r="M26" s="100"/>
      <c r="N26" s="69">
        <v>200</v>
      </c>
      <c r="O26" s="72">
        <v>6</v>
      </c>
      <c r="P26" s="72">
        <v>6.2</v>
      </c>
      <c r="Q26" s="72">
        <v>8.4</v>
      </c>
      <c r="R26" s="70">
        <v>116</v>
      </c>
      <c r="S26" s="71">
        <v>1.77</v>
      </c>
    </row>
    <row r="27" spans="1:19" x14ac:dyDescent="0.25">
      <c r="A27" s="97" t="s">
        <v>41</v>
      </c>
      <c r="B27" s="98"/>
      <c r="C27" s="98"/>
      <c r="D27" s="98"/>
      <c r="E27" s="98"/>
      <c r="F27" s="98"/>
      <c r="G27" s="98"/>
      <c r="H27" s="98"/>
      <c r="I27" s="99"/>
      <c r="K27" s="97" t="s">
        <v>41</v>
      </c>
      <c r="L27" s="98"/>
      <c r="M27" s="98"/>
      <c r="N27" s="98"/>
      <c r="O27" s="98"/>
      <c r="P27" s="98"/>
      <c r="Q27" s="98"/>
      <c r="R27" s="98"/>
      <c r="S27" s="99"/>
    </row>
    <row r="28" spans="1:19" ht="30" customHeight="1" x14ac:dyDescent="0.25">
      <c r="A28" s="56" t="s">
        <v>196</v>
      </c>
      <c r="B28" s="87" t="s">
        <v>197</v>
      </c>
      <c r="C28" s="87"/>
      <c r="D28" s="14">
        <v>160</v>
      </c>
      <c r="E28" s="15">
        <v>8.1</v>
      </c>
      <c r="F28" s="15">
        <v>17.8</v>
      </c>
      <c r="G28" s="15">
        <v>9.1</v>
      </c>
      <c r="H28" s="16">
        <v>228</v>
      </c>
      <c r="I28" s="20">
        <v>4</v>
      </c>
      <c r="K28" s="31" t="s">
        <v>196</v>
      </c>
      <c r="L28" s="87" t="s">
        <v>327</v>
      </c>
      <c r="M28" s="87"/>
      <c r="N28" s="14">
        <v>200</v>
      </c>
      <c r="O28" s="16">
        <v>9.8000000000000007</v>
      </c>
      <c r="P28" s="16">
        <v>20.81</v>
      </c>
      <c r="Q28" s="16">
        <v>11.4</v>
      </c>
      <c r="R28" s="16">
        <v>299.45</v>
      </c>
      <c r="S28" s="20">
        <v>5</v>
      </c>
    </row>
    <row r="29" spans="1:19" ht="36" customHeight="1" x14ac:dyDescent="0.25">
      <c r="A29" s="13"/>
      <c r="B29" s="111" t="s">
        <v>198</v>
      </c>
      <c r="C29" s="112"/>
      <c r="D29" s="14">
        <v>20</v>
      </c>
      <c r="E29" s="15">
        <v>0.16</v>
      </c>
      <c r="F29" s="16">
        <v>0.02</v>
      </c>
      <c r="G29" s="15">
        <v>0.8</v>
      </c>
      <c r="H29" s="16">
        <v>3.5</v>
      </c>
      <c r="I29" s="17">
        <v>2</v>
      </c>
      <c r="K29" s="13"/>
      <c r="L29" s="111" t="s">
        <v>198</v>
      </c>
      <c r="M29" s="112"/>
      <c r="N29" s="14">
        <v>25</v>
      </c>
      <c r="O29" s="16">
        <v>0.25</v>
      </c>
      <c r="P29" s="16">
        <v>2.5000000000000001E-2</v>
      </c>
      <c r="Q29" s="16">
        <v>1</v>
      </c>
      <c r="R29" s="16">
        <v>4.38</v>
      </c>
      <c r="S29" s="20">
        <v>2.5</v>
      </c>
    </row>
    <row r="30" spans="1:19" ht="27.75" customHeight="1" x14ac:dyDescent="0.25">
      <c r="A30" s="13">
        <v>394</v>
      </c>
      <c r="B30" s="87" t="s">
        <v>71</v>
      </c>
      <c r="C30" s="87"/>
      <c r="D30" s="14">
        <v>150</v>
      </c>
      <c r="E30" s="15">
        <v>1.1000000000000001</v>
      </c>
      <c r="F30" s="15">
        <v>1.2</v>
      </c>
      <c r="G30" s="15">
        <v>9.3000000000000007</v>
      </c>
      <c r="H30" s="16">
        <v>53.2</v>
      </c>
      <c r="I30" s="17">
        <v>0.5</v>
      </c>
      <c r="K30" s="13">
        <v>394</v>
      </c>
      <c r="L30" s="87" t="s">
        <v>71</v>
      </c>
      <c r="M30" s="87"/>
      <c r="N30" s="14">
        <v>180</v>
      </c>
      <c r="O30" s="15">
        <v>1.5</v>
      </c>
      <c r="P30" s="15">
        <v>1.7</v>
      </c>
      <c r="Q30" s="15">
        <v>12.1</v>
      </c>
      <c r="R30" s="15">
        <v>65.5</v>
      </c>
      <c r="S30" s="20">
        <v>0.56000000000000005</v>
      </c>
    </row>
    <row r="31" spans="1:19" ht="36" customHeight="1" x14ac:dyDescent="0.25">
      <c r="A31" s="13"/>
      <c r="B31" s="87" t="s">
        <v>22</v>
      </c>
      <c r="C31" s="87"/>
      <c r="D31" s="14">
        <v>20</v>
      </c>
      <c r="E31" s="15">
        <v>1.51</v>
      </c>
      <c r="F31" s="16">
        <v>0.54220000000000002</v>
      </c>
      <c r="G31" s="15">
        <v>9.7200000000000006</v>
      </c>
      <c r="H31" s="16">
        <v>48.64</v>
      </c>
      <c r="I31" s="21"/>
      <c r="K31" s="13"/>
      <c r="L31" s="87" t="s">
        <v>35</v>
      </c>
      <c r="M31" s="87"/>
      <c r="N31" s="14">
        <v>25</v>
      </c>
      <c r="O31" s="16">
        <v>1.47</v>
      </c>
      <c r="P31" s="16">
        <v>0.45</v>
      </c>
      <c r="Q31" s="16">
        <v>13.11</v>
      </c>
      <c r="R31" s="16">
        <v>59.634889999999999</v>
      </c>
      <c r="S31" s="20"/>
    </row>
    <row r="32" spans="1:19" ht="23.25" customHeight="1" thickBot="1" x14ac:dyDescent="0.3">
      <c r="A32" s="13"/>
      <c r="B32" s="87" t="s">
        <v>35</v>
      </c>
      <c r="C32" s="87"/>
      <c r="D32" s="14">
        <v>20</v>
      </c>
      <c r="E32" s="15">
        <v>1</v>
      </c>
      <c r="F32" s="16">
        <v>0.36</v>
      </c>
      <c r="G32" s="15">
        <v>9.9</v>
      </c>
      <c r="H32" s="16">
        <v>45.6</v>
      </c>
      <c r="I32" s="21"/>
      <c r="K32" s="13"/>
      <c r="L32" s="87" t="s">
        <v>22</v>
      </c>
      <c r="M32" s="87"/>
      <c r="N32" s="14">
        <v>20</v>
      </c>
      <c r="O32" s="15">
        <v>1.5</v>
      </c>
      <c r="P32" s="16">
        <v>0.54220000000000002</v>
      </c>
      <c r="Q32" s="15">
        <v>9.7200000000000006</v>
      </c>
      <c r="R32" s="16">
        <v>48.64</v>
      </c>
      <c r="S32" s="21"/>
    </row>
    <row r="33" spans="1:19" ht="36" x14ac:dyDescent="0.25">
      <c r="A33" s="88" t="s">
        <v>199</v>
      </c>
      <c r="B33" s="89"/>
      <c r="C33" s="89"/>
      <c r="D33" s="89"/>
      <c r="E33" s="89" t="s">
        <v>11</v>
      </c>
      <c r="F33" s="89"/>
      <c r="G33" s="89"/>
      <c r="H33" s="94" t="s">
        <v>12</v>
      </c>
      <c r="I33" s="34" t="s">
        <v>13</v>
      </c>
      <c r="K33" s="88" t="s">
        <v>328</v>
      </c>
      <c r="L33" s="89"/>
      <c r="M33" s="89"/>
      <c r="N33" s="89"/>
      <c r="O33" s="89" t="s">
        <v>11</v>
      </c>
      <c r="P33" s="89"/>
      <c r="Q33" s="89"/>
      <c r="R33" s="94" t="s">
        <v>12</v>
      </c>
      <c r="S33" s="34" t="s">
        <v>13</v>
      </c>
    </row>
    <row r="34" spans="1:19" x14ac:dyDescent="0.25">
      <c r="A34" s="90"/>
      <c r="B34" s="91"/>
      <c r="C34" s="91"/>
      <c r="D34" s="91"/>
      <c r="E34" s="35" t="s">
        <v>14</v>
      </c>
      <c r="F34" s="35" t="s">
        <v>15</v>
      </c>
      <c r="G34" s="35" t="s">
        <v>16</v>
      </c>
      <c r="H34" s="95"/>
      <c r="I34" s="36" t="s">
        <v>17</v>
      </c>
      <c r="K34" s="90"/>
      <c r="L34" s="91"/>
      <c r="M34" s="91"/>
      <c r="N34" s="91"/>
      <c r="O34" s="35" t="s">
        <v>14</v>
      </c>
      <c r="P34" s="35" t="s">
        <v>15</v>
      </c>
      <c r="Q34" s="35" t="s">
        <v>16</v>
      </c>
      <c r="R34" s="95"/>
      <c r="S34" s="36" t="s">
        <v>17</v>
      </c>
    </row>
    <row r="35" spans="1:19" ht="15.75" thickBot="1" x14ac:dyDescent="0.3">
      <c r="A35" s="92"/>
      <c r="B35" s="93"/>
      <c r="C35" s="93"/>
      <c r="D35" s="93"/>
      <c r="E35" s="37">
        <f>E32+E31+E30+E29+E28+E26+E25+E23+E22+E21+E20+E19+E18+E16+E14+E13+E12+E11+E10</f>
        <v>56.239999999999995</v>
      </c>
      <c r="F35" s="37">
        <f>F32+F31+F30+F29+F28+F26+F25+F23+F22+F21+F20+F19+F18+F16+F14+F13+F12+F11+F10</f>
        <v>65.786600000000007</v>
      </c>
      <c r="G35" s="37">
        <f>G32+G31+G30+G29+G28+G26+G25+G23+G22+G21+G20+G19+G18+G16+G14+G13+G12+G11+G10</f>
        <v>216.99000000000004</v>
      </c>
      <c r="H35" s="37">
        <f>H32+H31+H30+H29+H28+H26+H25+H23+H22+H21+H20+H19+H18+H16+H14+H13+H12+H11+H10</f>
        <v>1752.62</v>
      </c>
      <c r="I35" s="38">
        <f>I32+I31+I30+I29+I28+I26+I25+I23+I22+I21+I20+I19+I18+I16+I14+I13+I12+I11+I10</f>
        <v>33.190000000000005</v>
      </c>
      <c r="K35" s="92"/>
      <c r="L35" s="93"/>
      <c r="M35" s="93"/>
      <c r="N35" s="93"/>
      <c r="O35" s="37">
        <f>O32+O31+O30+O29+O28+O26+O25+O23+O22+O21+O20+O19+O18+O16+O14+O13+O12+O11+O10</f>
        <v>75.400000000000006</v>
      </c>
      <c r="P35" s="37">
        <f>P32+P31+P30+P29+P28+P26+P25+P23+P22+P21+P20+P19+P18+P16+P14+P13+P12+P11+P10</f>
        <v>77.869650000000007</v>
      </c>
      <c r="Q35" s="37">
        <f>Q32+Q31+Q30+Q29+Q28+Q26+Q25+Q23+Q22+Q21+Q20+Q19+Q18+Q16+Q14+Q13+Q12+Q11+Q10</f>
        <v>267.75979999999998</v>
      </c>
      <c r="R35" s="37">
        <f>R32+R31+R30+R29+R28+R26+R25+R23+R22+R21+R20+R19+R18+R16+R14+R13+R12+R11+R10</f>
        <v>2175.0697800000003</v>
      </c>
      <c r="S35" s="38">
        <f>S32+S31+S30+S29+S28+S26+S25+S23+S22+S21+S20+S19+S18+S16+S14+S13+S12+S11+S10</f>
        <v>38.29</v>
      </c>
    </row>
  </sheetData>
  <mergeCells count="68">
    <mergeCell ref="A1:I1"/>
    <mergeCell ref="D4:H4"/>
    <mergeCell ref="A7:A8"/>
    <mergeCell ref="B7:C8"/>
    <mergeCell ref="D7:D8"/>
    <mergeCell ref="E7:G7"/>
    <mergeCell ref="H7:H8"/>
    <mergeCell ref="B20:C20"/>
    <mergeCell ref="A9:I9"/>
    <mergeCell ref="B10:C10"/>
    <mergeCell ref="B11:C11"/>
    <mergeCell ref="B12:C12"/>
    <mergeCell ref="B13:C13"/>
    <mergeCell ref="B14:C14"/>
    <mergeCell ref="A15:I15"/>
    <mergeCell ref="B16:C16"/>
    <mergeCell ref="A17:I17"/>
    <mergeCell ref="B18:C18"/>
    <mergeCell ref="B19:C19"/>
    <mergeCell ref="B32:C32"/>
    <mergeCell ref="B21:C21"/>
    <mergeCell ref="B22:C22"/>
    <mergeCell ref="B23:C23"/>
    <mergeCell ref="A24:I24"/>
    <mergeCell ref="B25:C25"/>
    <mergeCell ref="B26:C26"/>
    <mergeCell ref="L14:M14"/>
    <mergeCell ref="A33:D35"/>
    <mergeCell ref="E33:G33"/>
    <mergeCell ref="H33:H34"/>
    <mergeCell ref="K1:S1"/>
    <mergeCell ref="N4:R4"/>
    <mergeCell ref="K7:K8"/>
    <mergeCell ref="L7:M8"/>
    <mergeCell ref="N7:N8"/>
    <mergeCell ref="O7:Q7"/>
    <mergeCell ref="R7:R8"/>
    <mergeCell ref="A27:I27"/>
    <mergeCell ref="B28:C28"/>
    <mergeCell ref="B29:C29"/>
    <mergeCell ref="B30:C30"/>
    <mergeCell ref="B31:C31"/>
    <mergeCell ref="K9:S9"/>
    <mergeCell ref="L10:M10"/>
    <mergeCell ref="L11:M11"/>
    <mergeCell ref="L12:M12"/>
    <mergeCell ref="L13:M13"/>
    <mergeCell ref="L26:M26"/>
    <mergeCell ref="K15:S15"/>
    <mergeCell ref="L16:M16"/>
    <mergeCell ref="K17:S17"/>
    <mergeCell ref="L18:M18"/>
    <mergeCell ref="L19:M19"/>
    <mergeCell ref="L20:M20"/>
    <mergeCell ref="L21:M21"/>
    <mergeCell ref="L22:M22"/>
    <mergeCell ref="L23:M23"/>
    <mergeCell ref="K24:S24"/>
    <mergeCell ref="L25:M25"/>
    <mergeCell ref="K33:N35"/>
    <mergeCell ref="O33:Q33"/>
    <mergeCell ref="R33:R34"/>
    <mergeCell ref="K27:S27"/>
    <mergeCell ref="L28:M28"/>
    <mergeCell ref="L29:M29"/>
    <mergeCell ref="L30:M30"/>
    <mergeCell ref="L31:M31"/>
    <mergeCell ref="L32:M32"/>
  </mergeCells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25" workbookViewId="0">
      <selection activeCell="H10" sqref="H10"/>
    </sheetView>
  </sheetViews>
  <sheetFormatPr defaultRowHeight="15" x14ac:dyDescent="0.25"/>
  <cols>
    <col min="3" max="3" width="12.85546875" customWidth="1"/>
    <col min="13" max="13" width="12.28515625" customWidth="1"/>
    <col min="15" max="15" width="7.42578125" customWidth="1"/>
    <col min="17" max="17" width="7.5703125" customWidth="1"/>
    <col min="18" max="18" width="8" customWidth="1"/>
    <col min="19" max="19" width="7.140625" customWidth="1"/>
  </cols>
  <sheetData>
    <row r="1" spans="1:19" x14ac:dyDescent="0.25">
      <c r="A1" s="113" t="s">
        <v>200</v>
      </c>
      <c r="B1" s="114"/>
      <c r="C1" s="114"/>
      <c r="D1" s="114"/>
      <c r="E1" s="114"/>
      <c r="F1" s="114"/>
      <c r="G1" s="114"/>
      <c r="H1" s="114"/>
      <c r="I1" s="115"/>
      <c r="K1" s="105" t="s">
        <v>329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13</v>
      </c>
      <c r="B2" s="5" t="s">
        <v>1</v>
      </c>
      <c r="C2" s="6">
        <v>3</v>
      </c>
      <c r="D2" s="2"/>
      <c r="E2" s="2"/>
      <c r="F2" s="2"/>
      <c r="G2" s="2"/>
      <c r="H2" s="3"/>
      <c r="I2" s="4"/>
      <c r="K2" s="1">
        <v>13</v>
      </c>
      <c r="L2" s="5" t="s">
        <v>1</v>
      </c>
      <c r="M2" s="6">
        <v>3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3</v>
      </c>
      <c r="D3" s="2"/>
      <c r="E3" s="2"/>
      <c r="F3" s="2"/>
      <c r="G3" s="2"/>
      <c r="H3" s="3"/>
      <c r="I3" s="4"/>
      <c r="K3" s="1"/>
      <c r="L3" s="5" t="s">
        <v>2</v>
      </c>
      <c r="M3" s="6">
        <v>3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25.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30" customHeight="1" x14ac:dyDescent="0.25">
      <c r="A10" s="13" t="s">
        <v>19</v>
      </c>
      <c r="B10" s="87" t="s">
        <v>201</v>
      </c>
      <c r="C10" s="87"/>
      <c r="D10" s="14">
        <v>150</v>
      </c>
      <c r="E10" s="15">
        <v>4.0999999999999996</v>
      </c>
      <c r="F10" s="15">
        <v>4.7</v>
      </c>
      <c r="G10" s="15">
        <v>24.2</v>
      </c>
      <c r="H10" s="16">
        <v>156</v>
      </c>
      <c r="I10" s="17">
        <v>1.7</v>
      </c>
      <c r="K10" s="13" t="s">
        <v>19</v>
      </c>
      <c r="L10" s="87" t="s">
        <v>201</v>
      </c>
      <c r="M10" s="87"/>
      <c r="N10" s="14">
        <v>200</v>
      </c>
      <c r="O10" s="15">
        <v>5.5</v>
      </c>
      <c r="P10" s="15">
        <v>6.3</v>
      </c>
      <c r="Q10" s="15">
        <v>32.299999999999997</v>
      </c>
      <c r="R10" s="16">
        <v>208.8</v>
      </c>
      <c r="S10" s="17">
        <v>2.1</v>
      </c>
    </row>
    <row r="11" spans="1:19" x14ac:dyDescent="0.25">
      <c r="A11" s="31"/>
      <c r="B11" s="87" t="s">
        <v>21</v>
      </c>
      <c r="C11" s="87"/>
      <c r="D11" s="14">
        <v>10</v>
      </c>
      <c r="E11" s="15">
        <v>2.6</v>
      </c>
      <c r="F11" s="15">
        <v>2.1</v>
      </c>
      <c r="G11" s="18">
        <v>3.2</v>
      </c>
      <c r="H11" s="16">
        <v>40</v>
      </c>
      <c r="I11" s="20">
        <v>0.06</v>
      </c>
      <c r="K11" s="31"/>
      <c r="L11" s="87" t="s">
        <v>21</v>
      </c>
      <c r="M11" s="87"/>
      <c r="N11" s="14">
        <v>15</v>
      </c>
      <c r="O11" s="15">
        <v>3.8</v>
      </c>
      <c r="P11" s="15">
        <v>3.9</v>
      </c>
      <c r="Q11" s="18">
        <v>4.8</v>
      </c>
      <c r="R11" s="16">
        <v>60</v>
      </c>
      <c r="S11" s="17">
        <v>0.1</v>
      </c>
    </row>
    <row r="12" spans="1:19" x14ac:dyDescent="0.25">
      <c r="A12" s="19"/>
      <c r="B12" s="100" t="s">
        <v>363</v>
      </c>
      <c r="C12" s="100"/>
      <c r="D12" s="69">
        <v>5</v>
      </c>
      <c r="E12" s="70">
        <v>0.05</v>
      </c>
      <c r="F12" s="70">
        <v>3.93</v>
      </c>
      <c r="G12" s="70">
        <v>0.05</v>
      </c>
      <c r="H12" s="70">
        <v>35.43</v>
      </c>
      <c r="I12" s="20"/>
      <c r="K12" s="19"/>
      <c r="L12" s="100" t="s">
        <v>363</v>
      </c>
      <c r="M12" s="100"/>
      <c r="N12" s="69">
        <v>7</v>
      </c>
      <c r="O12" s="72">
        <v>7.0000000000000007E-2</v>
      </c>
      <c r="P12" s="72">
        <v>5.5</v>
      </c>
      <c r="Q12" s="72">
        <v>7.0000000000000007E-2</v>
      </c>
      <c r="R12" s="70">
        <v>49.63</v>
      </c>
      <c r="S12" s="21"/>
    </row>
    <row r="13" spans="1:19" ht="30.75" customHeight="1" x14ac:dyDescent="0.25">
      <c r="A13" s="13"/>
      <c r="B13" s="87" t="s">
        <v>34</v>
      </c>
      <c r="C13" s="87"/>
      <c r="D13" s="14">
        <v>20</v>
      </c>
      <c r="E13" s="15">
        <v>1.51</v>
      </c>
      <c r="F13" s="16">
        <v>0.54220000000000002</v>
      </c>
      <c r="G13" s="15">
        <v>9.7200000000000006</v>
      </c>
      <c r="H13" s="16">
        <v>48.64</v>
      </c>
      <c r="I13" s="21"/>
      <c r="K13" s="13"/>
      <c r="L13" s="87" t="s">
        <v>22</v>
      </c>
      <c r="M13" s="87"/>
      <c r="N13" s="14">
        <v>30</v>
      </c>
      <c r="O13" s="15">
        <v>2.9</v>
      </c>
      <c r="P13" s="16">
        <v>1.01</v>
      </c>
      <c r="Q13" s="16">
        <v>15.6</v>
      </c>
      <c r="R13" s="16">
        <v>79.099999999999994</v>
      </c>
      <c r="S13" s="20"/>
    </row>
    <row r="14" spans="1:19" ht="18" customHeight="1" x14ac:dyDescent="0.25">
      <c r="A14" s="19">
        <v>397</v>
      </c>
      <c r="B14" s="87" t="s">
        <v>51</v>
      </c>
      <c r="C14" s="87"/>
      <c r="D14" s="14">
        <v>150</v>
      </c>
      <c r="E14" s="15">
        <v>2.8</v>
      </c>
      <c r="F14" s="15">
        <v>2.9</v>
      </c>
      <c r="G14" s="15">
        <v>18.8</v>
      </c>
      <c r="H14" s="16">
        <v>91</v>
      </c>
      <c r="I14" s="23">
        <v>1</v>
      </c>
      <c r="K14" s="19">
        <v>397</v>
      </c>
      <c r="L14" s="87" t="s">
        <v>51</v>
      </c>
      <c r="M14" s="87"/>
      <c r="N14" s="14">
        <v>180</v>
      </c>
      <c r="O14" s="15">
        <v>3.3</v>
      </c>
      <c r="P14" s="15">
        <v>3.43336</v>
      </c>
      <c r="Q14" s="15">
        <v>23</v>
      </c>
      <c r="R14" s="16">
        <v>109.6</v>
      </c>
      <c r="S14" s="20">
        <v>1.2</v>
      </c>
    </row>
    <row r="15" spans="1:19" x14ac:dyDescent="0.25">
      <c r="A15" s="13"/>
      <c r="B15" s="87" t="s">
        <v>109</v>
      </c>
      <c r="C15" s="87"/>
      <c r="D15" s="14">
        <v>50</v>
      </c>
      <c r="E15" s="16">
        <v>0.33</v>
      </c>
      <c r="F15" s="41">
        <v>5.0000000000000001E-3</v>
      </c>
      <c r="G15" s="16">
        <v>4.0999999999999996</v>
      </c>
      <c r="H15" s="16">
        <v>23.6</v>
      </c>
      <c r="I15" s="20">
        <v>30</v>
      </c>
      <c r="K15" s="30"/>
      <c r="L15" s="96" t="s">
        <v>109</v>
      </c>
      <c r="M15" s="96"/>
      <c r="N15" s="25">
        <v>50</v>
      </c>
      <c r="O15" s="27">
        <v>0.33</v>
      </c>
      <c r="P15" s="68">
        <v>5.0000000000000001E-3</v>
      </c>
      <c r="Q15" s="27">
        <v>4.0999999999999996</v>
      </c>
      <c r="R15" s="27">
        <v>23.6</v>
      </c>
      <c r="S15" s="32">
        <v>30</v>
      </c>
    </row>
    <row r="16" spans="1:19" x14ac:dyDescent="0.25">
      <c r="A16" s="97" t="s">
        <v>25</v>
      </c>
      <c r="B16" s="98"/>
      <c r="C16" s="98"/>
      <c r="D16" s="98"/>
      <c r="E16" s="98"/>
      <c r="F16" s="98"/>
      <c r="G16" s="98"/>
      <c r="H16" s="98"/>
      <c r="I16" s="99"/>
      <c r="K16" s="97" t="s">
        <v>25</v>
      </c>
      <c r="L16" s="98"/>
      <c r="M16" s="98"/>
      <c r="N16" s="98"/>
      <c r="O16" s="98"/>
      <c r="P16" s="98"/>
      <c r="Q16" s="98"/>
      <c r="R16" s="98"/>
      <c r="S16" s="99"/>
    </row>
    <row r="17" spans="1:19" x14ac:dyDescent="0.25">
      <c r="A17" s="22" t="s">
        <v>26</v>
      </c>
      <c r="B17" s="87" t="s">
        <v>73</v>
      </c>
      <c r="C17" s="87"/>
      <c r="D17" s="14">
        <v>100</v>
      </c>
      <c r="E17" s="15">
        <v>0.5</v>
      </c>
      <c r="F17" s="15">
        <v>0.1</v>
      </c>
      <c r="G17" s="15">
        <v>10.1</v>
      </c>
      <c r="H17" s="16">
        <v>43</v>
      </c>
      <c r="I17" s="23">
        <v>2</v>
      </c>
      <c r="K17" s="22" t="s">
        <v>26</v>
      </c>
      <c r="L17" s="87" t="s">
        <v>73</v>
      </c>
      <c r="M17" s="87"/>
      <c r="N17" s="14">
        <v>100</v>
      </c>
      <c r="O17" s="15">
        <v>0.5</v>
      </c>
      <c r="P17" s="15">
        <v>0.1</v>
      </c>
      <c r="Q17" s="15">
        <v>10.1</v>
      </c>
      <c r="R17" s="16">
        <v>43</v>
      </c>
      <c r="S17" s="23">
        <v>2</v>
      </c>
    </row>
    <row r="18" spans="1:19" x14ac:dyDescent="0.25">
      <c r="A18" s="102" t="s">
        <v>28</v>
      </c>
      <c r="B18" s="103"/>
      <c r="C18" s="103"/>
      <c r="D18" s="103"/>
      <c r="E18" s="103"/>
      <c r="F18" s="103"/>
      <c r="G18" s="103"/>
      <c r="H18" s="103"/>
      <c r="I18" s="104"/>
      <c r="K18" s="102" t="s">
        <v>28</v>
      </c>
      <c r="L18" s="103"/>
      <c r="M18" s="103"/>
      <c r="N18" s="103"/>
      <c r="O18" s="103"/>
      <c r="P18" s="103"/>
      <c r="Q18" s="103"/>
      <c r="R18" s="103"/>
      <c r="S18" s="104"/>
    </row>
    <row r="19" spans="1:19" ht="51" customHeight="1" x14ac:dyDescent="0.25">
      <c r="A19" s="42" t="s">
        <v>202</v>
      </c>
      <c r="B19" s="96" t="s">
        <v>203</v>
      </c>
      <c r="C19" s="96"/>
      <c r="D19" s="25">
        <v>40</v>
      </c>
      <c r="E19" s="26">
        <v>0.4</v>
      </c>
      <c r="F19" s="26">
        <v>3.7</v>
      </c>
      <c r="G19" s="26">
        <v>1.1000000000000001</v>
      </c>
      <c r="H19" s="27">
        <v>32.4</v>
      </c>
      <c r="I19" s="28">
        <v>4.5</v>
      </c>
      <c r="K19" s="42" t="s">
        <v>202</v>
      </c>
      <c r="L19" s="96" t="s">
        <v>203</v>
      </c>
      <c r="M19" s="96"/>
      <c r="N19" s="25">
        <v>60</v>
      </c>
      <c r="O19" s="26">
        <v>0.6</v>
      </c>
      <c r="P19" s="26">
        <v>5.5</v>
      </c>
      <c r="Q19" s="26">
        <v>1.7</v>
      </c>
      <c r="R19" s="27">
        <v>48.6</v>
      </c>
      <c r="S19" s="32">
        <v>6.8</v>
      </c>
    </row>
    <row r="20" spans="1:19" ht="28.5" customHeight="1" x14ac:dyDescent="0.25">
      <c r="A20" s="13">
        <v>72</v>
      </c>
      <c r="B20" s="87" t="s">
        <v>204</v>
      </c>
      <c r="C20" s="87"/>
      <c r="D20" s="14">
        <v>165</v>
      </c>
      <c r="E20" s="15">
        <v>4.7</v>
      </c>
      <c r="F20" s="15">
        <v>6.6</v>
      </c>
      <c r="G20" s="15">
        <v>14.9</v>
      </c>
      <c r="H20" s="16">
        <v>117.4</v>
      </c>
      <c r="I20" s="20">
        <v>5.5</v>
      </c>
      <c r="K20" s="13">
        <v>72</v>
      </c>
      <c r="L20" s="87" t="s">
        <v>330</v>
      </c>
      <c r="M20" s="87"/>
      <c r="N20" s="14">
        <v>200</v>
      </c>
      <c r="O20" s="15">
        <v>5.6</v>
      </c>
      <c r="P20" s="15">
        <v>8.14</v>
      </c>
      <c r="Q20" s="15">
        <v>17</v>
      </c>
      <c r="R20" s="16">
        <v>143</v>
      </c>
      <c r="S20" s="20">
        <v>6.67</v>
      </c>
    </row>
    <row r="21" spans="1:19" ht="29.25" customHeight="1" x14ac:dyDescent="0.25">
      <c r="A21" s="13">
        <v>282</v>
      </c>
      <c r="B21" s="87" t="s">
        <v>205</v>
      </c>
      <c r="C21" s="87"/>
      <c r="D21" s="14">
        <v>50</v>
      </c>
      <c r="E21" s="15">
        <v>6.2</v>
      </c>
      <c r="F21" s="15">
        <v>5.8</v>
      </c>
      <c r="G21" s="15">
        <v>4</v>
      </c>
      <c r="H21" s="16">
        <v>115.9</v>
      </c>
      <c r="I21" s="21"/>
      <c r="K21" s="30">
        <v>282</v>
      </c>
      <c r="L21" s="96" t="s">
        <v>331</v>
      </c>
      <c r="M21" s="96"/>
      <c r="N21" s="25">
        <v>70</v>
      </c>
      <c r="O21" s="26">
        <v>8.6</v>
      </c>
      <c r="P21" s="26">
        <v>8.1</v>
      </c>
      <c r="Q21" s="26">
        <v>5.6</v>
      </c>
      <c r="R21" s="27">
        <v>162.26</v>
      </c>
      <c r="S21" s="32"/>
    </row>
    <row r="22" spans="1:19" x14ac:dyDescent="0.25">
      <c r="A22" s="13">
        <v>354</v>
      </c>
      <c r="B22" s="87" t="s">
        <v>206</v>
      </c>
      <c r="C22" s="87"/>
      <c r="D22" s="14">
        <v>15</v>
      </c>
      <c r="E22" s="15">
        <v>0.2</v>
      </c>
      <c r="F22" s="15">
        <v>0.9</v>
      </c>
      <c r="G22" s="15">
        <v>1.2</v>
      </c>
      <c r="H22" s="15">
        <v>16.100000000000001</v>
      </c>
      <c r="I22" s="17">
        <v>0.24</v>
      </c>
      <c r="K22" s="13">
        <v>355</v>
      </c>
      <c r="L22" s="87" t="s">
        <v>323</v>
      </c>
      <c r="M22" s="87"/>
      <c r="N22" s="14">
        <v>30</v>
      </c>
      <c r="O22" s="15">
        <v>0.4</v>
      </c>
      <c r="P22" s="15">
        <v>1.8</v>
      </c>
      <c r="Q22" s="15">
        <v>3.2</v>
      </c>
      <c r="R22" s="15">
        <v>32.799999999999997</v>
      </c>
      <c r="S22" s="17">
        <v>0.4</v>
      </c>
    </row>
    <row r="23" spans="1:19" ht="28.5" customHeight="1" x14ac:dyDescent="0.25">
      <c r="A23" s="13">
        <v>165</v>
      </c>
      <c r="B23" s="87" t="s">
        <v>97</v>
      </c>
      <c r="C23" s="87"/>
      <c r="D23" s="14">
        <v>105</v>
      </c>
      <c r="E23" s="15">
        <v>4.0999999999999996</v>
      </c>
      <c r="F23" s="15">
        <v>5.2</v>
      </c>
      <c r="G23" s="15">
        <v>21.5</v>
      </c>
      <c r="H23" s="16">
        <v>193.83</v>
      </c>
      <c r="I23" s="20"/>
      <c r="K23" s="13">
        <v>165</v>
      </c>
      <c r="L23" s="87" t="s">
        <v>97</v>
      </c>
      <c r="M23" s="87"/>
      <c r="N23" s="14">
        <v>115</v>
      </c>
      <c r="O23" s="15">
        <v>4.8</v>
      </c>
      <c r="P23" s="15">
        <v>6.1</v>
      </c>
      <c r="Q23" s="15">
        <v>23.3</v>
      </c>
      <c r="R23" s="16">
        <v>231.98</v>
      </c>
      <c r="S23" s="21"/>
    </row>
    <row r="24" spans="1:19" ht="24.75" customHeight="1" x14ac:dyDescent="0.25">
      <c r="A24" s="13">
        <v>378</v>
      </c>
      <c r="B24" s="87" t="s">
        <v>207</v>
      </c>
      <c r="C24" s="87"/>
      <c r="D24" s="14">
        <v>150</v>
      </c>
      <c r="E24" s="15">
        <v>0.3</v>
      </c>
      <c r="F24" s="15">
        <v>0</v>
      </c>
      <c r="G24" s="15">
        <v>23.8</v>
      </c>
      <c r="H24" s="16">
        <v>103.5</v>
      </c>
      <c r="I24" s="23">
        <v>9</v>
      </c>
      <c r="K24" s="30">
        <v>378</v>
      </c>
      <c r="L24" s="96" t="s">
        <v>332</v>
      </c>
      <c r="M24" s="96"/>
      <c r="N24" s="25">
        <v>170</v>
      </c>
      <c r="O24" s="27">
        <v>0.34</v>
      </c>
      <c r="P24" s="27">
        <v>0</v>
      </c>
      <c r="Q24" s="27">
        <v>24.8</v>
      </c>
      <c r="R24" s="27">
        <v>117.3</v>
      </c>
      <c r="S24" s="28">
        <v>10.199999999999999</v>
      </c>
    </row>
    <row r="25" spans="1:19" x14ac:dyDescent="0.25">
      <c r="A25" s="13"/>
      <c r="B25" s="111" t="s">
        <v>22</v>
      </c>
      <c r="C25" s="112"/>
      <c r="D25" s="14">
        <v>20</v>
      </c>
      <c r="E25" s="15">
        <v>1.51</v>
      </c>
      <c r="F25" s="16">
        <v>0.54220000000000002</v>
      </c>
      <c r="G25" s="15">
        <v>9.7200000000000006</v>
      </c>
      <c r="H25" s="16">
        <v>48.64</v>
      </c>
      <c r="I25" s="21"/>
      <c r="K25" s="13"/>
      <c r="L25" s="87" t="s">
        <v>22</v>
      </c>
      <c r="M25" s="87"/>
      <c r="N25" s="14">
        <v>30</v>
      </c>
      <c r="O25" s="15">
        <v>2.9</v>
      </c>
      <c r="P25" s="16">
        <v>1.01</v>
      </c>
      <c r="Q25" s="16">
        <v>15.6</v>
      </c>
      <c r="R25" s="16">
        <v>79.099999999999994</v>
      </c>
      <c r="S25" s="20"/>
    </row>
    <row r="26" spans="1:19" x14ac:dyDescent="0.25">
      <c r="A26" s="13"/>
      <c r="B26" s="87" t="s">
        <v>35</v>
      </c>
      <c r="C26" s="87"/>
      <c r="D26" s="14">
        <v>20</v>
      </c>
      <c r="E26" s="15">
        <v>1</v>
      </c>
      <c r="F26" s="16">
        <v>0.36</v>
      </c>
      <c r="G26" s="15">
        <v>9.9</v>
      </c>
      <c r="H26" s="16">
        <v>45.6</v>
      </c>
      <c r="I26" s="21"/>
      <c r="K26" s="13"/>
      <c r="L26" s="87" t="s">
        <v>35</v>
      </c>
      <c r="M26" s="87"/>
      <c r="N26" s="14">
        <v>25</v>
      </c>
      <c r="O26" s="16">
        <v>1.47</v>
      </c>
      <c r="P26" s="16">
        <v>0.45</v>
      </c>
      <c r="Q26" s="16">
        <v>13.11</v>
      </c>
      <c r="R26" s="16">
        <v>59.634889999999999</v>
      </c>
      <c r="S26" s="20"/>
    </row>
    <row r="27" spans="1:19" x14ac:dyDescent="0.25">
      <c r="A27" s="97" t="s">
        <v>37</v>
      </c>
      <c r="B27" s="98"/>
      <c r="C27" s="98"/>
      <c r="D27" s="98"/>
      <c r="E27" s="98"/>
      <c r="F27" s="98"/>
      <c r="G27" s="98"/>
      <c r="H27" s="98"/>
      <c r="I27" s="99"/>
      <c r="K27" s="97" t="s">
        <v>37</v>
      </c>
      <c r="L27" s="98"/>
      <c r="M27" s="98"/>
      <c r="N27" s="98"/>
      <c r="O27" s="98"/>
      <c r="P27" s="98"/>
      <c r="Q27" s="98"/>
      <c r="R27" s="98"/>
      <c r="S27" s="99"/>
    </row>
    <row r="28" spans="1:19" x14ac:dyDescent="0.25">
      <c r="A28" s="13" t="s">
        <v>79</v>
      </c>
      <c r="B28" s="87" t="s">
        <v>80</v>
      </c>
      <c r="C28" s="87"/>
      <c r="D28" s="14">
        <v>60</v>
      </c>
      <c r="E28" s="15">
        <v>2.7</v>
      </c>
      <c r="F28" s="15">
        <v>3.3</v>
      </c>
      <c r="G28" s="15">
        <v>37.799999999999997</v>
      </c>
      <c r="H28" s="16">
        <v>190.2</v>
      </c>
      <c r="I28" s="20">
        <v>0.17</v>
      </c>
      <c r="K28" s="13" t="s">
        <v>79</v>
      </c>
      <c r="L28" s="87" t="s">
        <v>80</v>
      </c>
      <c r="M28" s="87"/>
      <c r="N28" s="14">
        <v>70</v>
      </c>
      <c r="O28" s="15">
        <v>3.2</v>
      </c>
      <c r="P28" s="15">
        <v>4</v>
      </c>
      <c r="Q28" s="15">
        <v>42</v>
      </c>
      <c r="R28" s="16">
        <v>223</v>
      </c>
      <c r="S28" s="20">
        <v>0.19</v>
      </c>
    </row>
    <row r="29" spans="1:19" x14ac:dyDescent="0.25">
      <c r="A29" s="40">
        <v>401</v>
      </c>
      <c r="B29" s="124" t="s">
        <v>101</v>
      </c>
      <c r="C29" s="124"/>
      <c r="D29" s="76">
        <v>180</v>
      </c>
      <c r="E29" s="77">
        <v>4.8</v>
      </c>
      <c r="F29" s="77">
        <v>4.5999999999999996</v>
      </c>
      <c r="G29" s="77">
        <v>7.2</v>
      </c>
      <c r="H29" s="78">
        <v>117.8</v>
      </c>
      <c r="I29" s="79">
        <v>1.56</v>
      </c>
      <c r="K29" s="59">
        <v>401</v>
      </c>
      <c r="L29" s="121" t="s">
        <v>101</v>
      </c>
      <c r="M29" s="121"/>
      <c r="N29" s="69">
        <v>200</v>
      </c>
      <c r="O29" s="72">
        <v>5.33</v>
      </c>
      <c r="P29" s="72">
        <v>5.1100000000000003</v>
      </c>
      <c r="Q29" s="72">
        <v>8</v>
      </c>
      <c r="R29" s="70">
        <v>130.88999999999999</v>
      </c>
      <c r="S29" s="71">
        <v>1.73</v>
      </c>
    </row>
    <row r="30" spans="1:19" x14ac:dyDescent="0.25">
      <c r="A30" s="97" t="s">
        <v>41</v>
      </c>
      <c r="B30" s="98"/>
      <c r="C30" s="98"/>
      <c r="D30" s="98"/>
      <c r="E30" s="98"/>
      <c r="F30" s="98"/>
      <c r="G30" s="98"/>
      <c r="H30" s="98"/>
      <c r="I30" s="99"/>
      <c r="K30" s="97" t="s">
        <v>41</v>
      </c>
      <c r="L30" s="98"/>
      <c r="M30" s="98"/>
      <c r="N30" s="98"/>
      <c r="O30" s="98"/>
      <c r="P30" s="98"/>
      <c r="Q30" s="98"/>
      <c r="R30" s="98"/>
      <c r="S30" s="99"/>
    </row>
    <row r="31" spans="1:19" x14ac:dyDescent="0.25">
      <c r="A31" s="31"/>
      <c r="B31" s="87" t="s">
        <v>208</v>
      </c>
      <c r="C31" s="87"/>
      <c r="D31" s="14">
        <v>30</v>
      </c>
      <c r="E31" s="15">
        <v>0.4</v>
      </c>
      <c r="F31" s="15">
        <v>1.5</v>
      </c>
      <c r="G31" s="15">
        <v>1.9</v>
      </c>
      <c r="H31" s="16">
        <v>23.6</v>
      </c>
      <c r="I31" s="17">
        <v>2.4</v>
      </c>
      <c r="K31" s="31"/>
      <c r="L31" s="87" t="s">
        <v>208</v>
      </c>
      <c r="M31" s="87"/>
      <c r="N31" s="14">
        <v>30</v>
      </c>
      <c r="O31" s="15">
        <v>0.4</v>
      </c>
      <c r="P31" s="15">
        <v>1.5</v>
      </c>
      <c r="Q31" s="15">
        <v>1.9</v>
      </c>
      <c r="R31" s="16">
        <v>23.6</v>
      </c>
      <c r="S31" s="17">
        <v>2.4</v>
      </c>
    </row>
    <row r="32" spans="1:19" x14ac:dyDescent="0.25">
      <c r="A32" s="13">
        <v>251</v>
      </c>
      <c r="B32" s="87" t="s">
        <v>209</v>
      </c>
      <c r="C32" s="87"/>
      <c r="D32" s="14">
        <v>55</v>
      </c>
      <c r="E32" s="15">
        <v>6.6</v>
      </c>
      <c r="F32" s="15">
        <v>4</v>
      </c>
      <c r="G32" s="15">
        <v>4.5999999999999996</v>
      </c>
      <c r="H32" s="15">
        <v>100.2</v>
      </c>
      <c r="I32" s="17">
        <v>0.3</v>
      </c>
      <c r="K32" s="13">
        <v>251</v>
      </c>
      <c r="L32" s="87" t="s">
        <v>209</v>
      </c>
      <c r="M32" s="87"/>
      <c r="N32" s="14">
        <v>70</v>
      </c>
      <c r="O32" s="15">
        <v>9.6999999999999993</v>
      </c>
      <c r="P32" s="15">
        <v>5.2</v>
      </c>
      <c r="Q32" s="15">
        <v>5.9</v>
      </c>
      <c r="R32" s="16">
        <v>118.5</v>
      </c>
      <c r="S32" s="20">
        <v>0.4</v>
      </c>
    </row>
    <row r="33" spans="1:19" x14ac:dyDescent="0.25">
      <c r="A33" s="39">
        <v>315</v>
      </c>
      <c r="B33" s="111" t="s">
        <v>210</v>
      </c>
      <c r="C33" s="112"/>
      <c r="D33" s="14">
        <v>100</v>
      </c>
      <c r="E33" s="15">
        <v>2.2999999999999998</v>
      </c>
      <c r="F33" s="15">
        <v>4.9000000000000004</v>
      </c>
      <c r="G33" s="15">
        <v>15.5</v>
      </c>
      <c r="H33" s="16">
        <v>146.1</v>
      </c>
      <c r="I33" s="21"/>
      <c r="K33" s="39">
        <v>315</v>
      </c>
      <c r="L33" s="111" t="s">
        <v>210</v>
      </c>
      <c r="M33" s="112"/>
      <c r="N33" s="14">
        <v>110</v>
      </c>
      <c r="O33" s="16">
        <v>2.5299999999999998</v>
      </c>
      <c r="P33" s="16">
        <v>5.39</v>
      </c>
      <c r="Q33" s="16">
        <v>17.100000000000001</v>
      </c>
      <c r="R33" s="16">
        <v>160.71</v>
      </c>
      <c r="S33" s="20"/>
    </row>
    <row r="34" spans="1:19" x14ac:dyDescent="0.25">
      <c r="A34" s="13">
        <v>393</v>
      </c>
      <c r="B34" s="87" t="s">
        <v>45</v>
      </c>
      <c r="C34" s="87"/>
      <c r="D34" s="33" t="s">
        <v>46</v>
      </c>
      <c r="E34" s="16">
        <v>0.11</v>
      </c>
      <c r="F34" s="18"/>
      <c r="G34" s="15">
        <v>8.1999999999999993</v>
      </c>
      <c r="H34" s="16">
        <v>34.6</v>
      </c>
      <c r="I34" s="17">
        <v>2.2000000000000002</v>
      </c>
      <c r="K34" s="13">
        <v>393</v>
      </c>
      <c r="L34" s="87" t="s">
        <v>45</v>
      </c>
      <c r="M34" s="87"/>
      <c r="N34" s="33" t="s">
        <v>276</v>
      </c>
      <c r="O34" s="16">
        <v>0.15</v>
      </c>
      <c r="P34" s="16"/>
      <c r="Q34" s="16">
        <v>9.5</v>
      </c>
      <c r="R34" s="16">
        <v>40.1</v>
      </c>
      <c r="S34" s="20">
        <v>2.5</v>
      </c>
    </row>
    <row r="35" spans="1:19" x14ac:dyDescent="0.25">
      <c r="A35" s="13"/>
      <c r="B35" s="87" t="s">
        <v>22</v>
      </c>
      <c r="C35" s="87"/>
      <c r="D35" s="14">
        <v>20</v>
      </c>
      <c r="E35" s="15">
        <v>1.51</v>
      </c>
      <c r="F35" s="16">
        <v>0.54220000000000002</v>
      </c>
      <c r="G35" s="15">
        <v>9.7200000000000006</v>
      </c>
      <c r="H35" s="16">
        <v>48.64</v>
      </c>
      <c r="I35" s="21"/>
      <c r="K35" s="13"/>
      <c r="L35" s="87" t="s">
        <v>35</v>
      </c>
      <c r="M35" s="87"/>
      <c r="N35" s="14">
        <v>25</v>
      </c>
      <c r="O35" s="16">
        <v>1.47</v>
      </c>
      <c r="P35" s="16">
        <v>0.45</v>
      </c>
      <c r="Q35" s="16">
        <v>13.11</v>
      </c>
      <c r="R35" s="16">
        <v>59.634889999999999</v>
      </c>
      <c r="S35" s="20"/>
    </row>
    <row r="36" spans="1:19" ht="15.75" thickBot="1" x14ac:dyDescent="0.3">
      <c r="A36" s="13"/>
      <c r="B36" s="87" t="s">
        <v>35</v>
      </c>
      <c r="C36" s="87"/>
      <c r="D36" s="14">
        <v>20</v>
      </c>
      <c r="E36" s="15">
        <v>1</v>
      </c>
      <c r="F36" s="16">
        <v>0.36</v>
      </c>
      <c r="G36" s="15">
        <v>9.9</v>
      </c>
      <c r="H36" s="16">
        <v>45.6</v>
      </c>
      <c r="I36" s="21"/>
      <c r="K36" s="13"/>
      <c r="L36" s="87" t="s">
        <v>22</v>
      </c>
      <c r="M36" s="87"/>
      <c r="N36" s="14">
        <v>20</v>
      </c>
      <c r="O36" s="15">
        <v>1.5</v>
      </c>
      <c r="P36" s="16">
        <v>0.54220000000000002</v>
      </c>
      <c r="Q36" s="15">
        <v>9.7200000000000006</v>
      </c>
      <c r="R36" s="16">
        <v>48.64</v>
      </c>
      <c r="S36" s="21"/>
    </row>
    <row r="37" spans="1:19" ht="24" x14ac:dyDescent="0.25">
      <c r="A37" s="88" t="s">
        <v>211</v>
      </c>
      <c r="B37" s="89"/>
      <c r="C37" s="89"/>
      <c r="D37" s="89"/>
      <c r="E37" s="89" t="s">
        <v>11</v>
      </c>
      <c r="F37" s="89"/>
      <c r="G37" s="89"/>
      <c r="H37" s="94" t="s">
        <v>12</v>
      </c>
      <c r="I37" s="34" t="s">
        <v>13</v>
      </c>
      <c r="K37" s="88" t="s">
        <v>333</v>
      </c>
      <c r="L37" s="89"/>
      <c r="M37" s="89"/>
      <c r="N37" s="89"/>
      <c r="O37" s="89" t="s">
        <v>11</v>
      </c>
      <c r="P37" s="89"/>
      <c r="Q37" s="89"/>
      <c r="R37" s="94" t="s">
        <v>12</v>
      </c>
      <c r="S37" s="34" t="s">
        <v>13</v>
      </c>
    </row>
    <row r="38" spans="1:19" x14ac:dyDescent="0.25">
      <c r="A38" s="90"/>
      <c r="B38" s="91"/>
      <c r="C38" s="91"/>
      <c r="D38" s="91"/>
      <c r="E38" s="35" t="s">
        <v>14</v>
      </c>
      <c r="F38" s="35" t="s">
        <v>15</v>
      </c>
      <c r="G38" s="35" t="s">
        <v>16</v>
      </c>
      <c r="H38" s="95"/>
      <c r="I38" s="36" t="s">
        <v>17</v>
      </c>
      <c r="K38" s="90"/>
      <c r="L38" s="91"/>
      <c r="M38" s="91"/>
      <c r="N38" s="91"/>
      <c r="O38" s="35" t="s">
        <v>14</v>
      </c>
      <c r="P38" s="35" t="s">
        <v>15</v>
      </c>
      <c r="Q38" s="35" t="s">
        <v>16</v>
      </c>
      <c r="R38" s="95"/>
      <c r="S38" s="36" t="s">
        <v>17</v>
      </c>
    </row>
    <row r="39" spans="1:19" ht="15.75" thickBot="1" x14ac:dyDescent="0.3">
      <c r="A39" s="92"/>
      <c r="B39" s="93"/>
      <c r="C39" s="93"/>
      <c r="D39" s="93"/>
      <c r="E39" s="37">
        <f>E36+E35+E34+E33+E32+E31+E29+E28+E26+E25+E24+E23+E22+E21+E20+E19+E17+E15+E14+E13+E12+E11+E10</f>
        <v>49.719999999999992</v>
      </c>
      <c r="F39" s="37">
        <f>F36+F35+F34+F33+F32+F31+F29+F28+F26+F25+F24+F23+F22+F21+F20+F19+F17+F15+F14+F13+F12+F11+F10</f>
        <v>56.581600000000009</v>
      </c>
      <c r="G39" s="37">
        <f>G36+G35+G34+G33+G32+G31+G29+G28+G26+G25+G24+G23+G22+G21+G20+G19+G17+G15+G14+G13+G12+G11+G10</f>
        <v>251.10999999999999</v>
      </c>
      <c r="H39" s="37">
        <f>H36+H35+H34+H33+H32+H31+H29+H28+H26+H25+H24+H23+H22+H21+H20+H19+H17+H15+H14+H13+H12+H11+H10</f>
        <v>1817.7800000000002</v>
      </c>
      <c r="I39" s="38">
        <f>I36+I35+I34+I33+I32+I31+I29+I28+I26+I25+I24+I23+I22+I21+I20+I19+I17+I15+I14+I13+I12+I11+I10</f>
        <v>60.63000000000001</v>
      </c>
      <c r="K39" s="92"/>
      <c r="L39" s="93"/>
      <c r="M39" s="93"/>
      <c r="N39" s="93"/>
      <c r="O39" s="37">
        <f>O36+O35+O34+O33+O32+O31+O29+O28+O26+O25+O24+O23+O22+O21+O20+O19+O17+O15+O14+O13+O12+O11+O10</f>
        <v>65.389999999999986</v>
      </c>
      <c r="P39" s="37">
        <f>P36+P35+P34+P33+P32+P31+P29+P28+P26+P25+P24+P23+P22+P21+P20+P19+P17+P15+P14+P13+P12+P11+P10</f>
        <v>73.540559999999999</v>
      </c>
      <c r="Q39" s="37">
        <f>Q36+Q35+Q34+Q33+Q32+Q31+Q29+Q28+Q26+Q25+Q24+Q23+Q22+Q21+Q20+Q19+Q17+Q15+Q14+Q13+Q12+Q11+Q10</f>
        <v>301.51</v>
      </c>
      <c r="R39" s="37">
        <f>R36+R35+R34+R33+R32+R31+R29+R28+R26+R25+R24+R23+R22+R21+R20+R19+R17+R15+R14+R13+R12+R11+R10</f>
        <v>2253.4797799999997</v>
      </c>
      <c r="S39" s="38">
        <f>S36+S35+S34+S33+S32+S31+S29+S28+S26+S25+S24+S23+S22+S21+S20+S19+S17+S15+S14+S13+S12+S11+S10</f>
        <v>66.689999999999984</v>
      </c>
    </row>
  </sheetData>
  <mergeCells count="76">
    <mergeCell ref="A1:I1"/>
    <mergeCell ref="D4:H4"/>
    <mergeCell ref="A7:A8"/>
    <mergeCell ref="B7:C8"/>
    <mergeCell ref="D7:D8"/>
    <mergeCell ref="E7:G7"/>
    <mergeCell ref="H7:H8"/>
    <mergeCell ref="B26:C26"/>
    <mergeCell ref="B15:C15"/>
    <mergeCell ref="A16:I16"/>
    <mergeCell ref="B17:C17"/>
    <mergeCell ref="A18:I18"/>
    <mergeCell ref="B19:C19"/>
    <mergeCell ref="B20:C20"/>
    <mergeCell ref="B21:C21"/>
    <mergeCell ref="B22:C22"/>
    <mergeCell ref="B23:C23"/>
    <mergeCell ref="B24:C24"/>
    <mergeCell ref="B25:C25"/>
    <mergeCell ref="E37:G37"/>
    <mergeCell ref="A27:I27"/>
    <mergeCell ref="B28:C28"/>
    <mergeCell ref="B29:C29"/>
    <mergeCell ref="A30:I30"/>
    <mergeCell ref="B31:C31"/>
    <mergeCell ref="B32:C32"/>
    <mergeCell ref="B33:C33"/>
    <mergeCell ref="B34:C34"/>
    <mergeCell ref="B35:C35"/>
    <mergeCell ref="B36:C36"/>
    <mergeCell ref="A37:D39"/>
    <mergeCell ref="H37:H38"/>
    <mergeCell ref="K1:S1"/>
    <mergeCell ref="N4:R4"/>
    <mergeCell ref="K7:K8"/>
    <mergeCell ref="L7:M8"/>
    <mergeCell ref="N7:N8"/>
    <mergeCell ref="O7:Q7"/>
    <mergeCell ref="R7:R8"/>
    <mergeCell ref="K9:S9"/>
    <mergeCell ref="L10:M10"/>
    <mergeCell ref="A9:I9"/>
    <mergeCell ref="B10:C10"/>
    <mergeCell ref="B11:C11"/>
    <mergeCell ref="B12:C12"/>
    <mergeCell ref="B13:C13"/>
    <mergeCell ref="B14:C14"/>
    <mergeCell ref="L22:M22"/>
    <mergeCell ref="L11:M11"/>
    <mergeCell ref="L12:M12"/>
    <mergeCell ref="L13:M13"/>
    <mergeCell ref="L14:M14"/>
    <mergeCell ref="L15:M15"/>
    <mergeCell ref="K16:S16"/>
    <mergeCell ref="L17:M17"/>
    <mergeCell ref="K18:S18"/>
    <mergeCell ref="L19:M19"/>
    <mergeCell ref="L20:M20"/>
    <mergeCell ref="L21:M21"/>
    <mergeCell ref="L34:M34"/>
    <mergeCell ref="L23:M23"/>
    <mergeCell ref="L24:M24"/>
    <mergeCell ref="L25:M25"/>
    <mergeCell ref="L26:M26"/>
    <mergeCell ref="K27:S27"/>
    <mergeCell ref="L28:M28"/>
    <mergeCell ref="L29:M29"/>
    <mergeCell ref="K30:S30"/>
    <mergeCell ref="L31:M31"/>
    <mergeCell ref="L32:M32"/>
    <mergeCell ref="L33:M33"/>
    <mergeCell ref="L35:M35"/>
    <mergeCell ref="L36:M36"/>
    <mergeCell ref="K37:N39"/>
    <mergeCell ref="O37:Q37"/>
    <mergeCell ref="R37:R38"/>
  </mergeCells>
  <pageMargins left="0.7" right="0.7" top="0.75" bottom="0.75" header="0.3" footer="0.3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A9" sqref="A9:I9"/>
    </sheetView>
  </sheetViews>
  <sheetFormatPr defaultRowHeight="15" x14ac:dyDescent="0.25"/>
  <cols>
    <col min="3" max="3" width="13.140625" customWidth="1"/>
    <col min="13" max="13" width="14.28515625" customWidth="1"/>
    <col min="14" max="14" width="8" customWidth="1"/>
    <col min="15" max="15" width="8.140625" customWidth="1"/>
    <col min="16" max="16" width="7.7109375" customWidth="1"/>
    <col min="17" max="17" width="8.140625" customWidth="1"/>
    <col min="18" max="18" width="7.28515625" customWidth="1"/>
    <col min="19" max="19" width="7" customWidth="1"/>
  </cols>
  <sheetData>
    <row r="1" spans="1:19" ht="15" customHeight="1" x14ac:dyDescent="0.25">
      <c r="A1" s="113" t="s">
        <v>212</v>
      </c>
      <c r="B1" s="114"/>
      <c r="C1" s="114"/>
      <c r="D1" s="114"/>
      <c r="E1" s="114"/>
      <c r="F1" s="114"/>
      <c r="G1" s="114"/>
      <c r="H1" s="114"/>
      <c r="I1" s="115"/>
      <c r="K1" s="105" t="s">
        <v>334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14</v>
      </c>
      <c r="B2" s="5" t="s">
        <v>1</v>
      </c>
      <c r="C2" s="6">
        <v>4</v>
      </c>
      <c r="D2" s="2"/>
      <c r="E2" s="2"/>
      <c r="F2" s="2"/>
      <c r="G2" s="2"/>
      <c r="H2" s="3"/>
      <c r="I2" s="4"/>
      <c r="K2" s="1">
        <v>14</v>
      </c>
      <c r="L2" s="5" t="s">
        <v>1</v>
      </c>
      <c r="M2" s="6">
        <v>4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3</v>
      </c>
      <c r="D3" s="2"/>
      <c r="E3" s="2"/>
      <c r="F3" s="2"/>
      <c r="G3" s="2"/>
      <c r="H3" s="3"/>
      <c r="I3" s="4"/>
      <c r="K3" s="1"/>
      <c r="L3" s="5" t="s">
        <v>2</v>
      </c>
      <c r="M3" s="6">
        <v>3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272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25.5" customHeight="1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15" customHeight="1" x14ac:dyDescent="0.25">
      <c r="A10" s="13">
        <v>212</v>
      </c>
      <c r="B10" s="87" t="s">
        <v>213</v>
      </c>
      <c r="C10" s="87"/>
      <c r="D10" s="14">
        <v>90</v>
      </c>
      <c r="E10" s="15">
        <v>7.24</v>
      </c>
      <c r="F10" s="15">
        <v>8.6</v>
      </c>
      <c r="G10" s="15">
        <v>16.5</v>
      </c>
      <c r="H10" s="16">
        <v>164.3</v>
      </c>
      <c r="I10" s="17">
        <v>0.1</v>
      </c>
      <c r="K10" s="13">
        <v>212</v>
      </c>
      <c r="L10" s="87" t="s">
        <v>213</v>
      </c>
      <c r="M10" s="87"/>
      <c r="N10" s="14">
        <v>110</v>
      </c>
      <c r="O10" s="15">
        <v>8.8000000000000007</v>
      </c>
      <c r="P10" s="15">
        <v>10.5</v>
      </c>
      <c r="Q10" s="15">
        <v>20.2</v>
      </c>
      <c r="R10" s="16">
        <v>200.81</v>
      </c>
      <c r="S10" s="20">
        <v>0.12</v>
      </c>
    </row>
    <row r="11" spans="1:19" ht="15" customHeight="1" x14ac:dyDescent="0.25">
      <c r="A11" s="13"/>
      <c r="B11" s="87" t="s">
        <v>22</v>
      </c>
      <c r="C11" s="87"/>
      <c r="D11" s="14">
        <v>20</v>
      </c>
      <c r="E11" s="15">
        <v>1.54</v>
      </c>
      <c r="F11" s="16">
        <v>0.54220000000000002</v>
      </c>
      <c r="G11" s="15">
        <v>9.7200000000000006</v>
      </c>
      <c r="H11" s="16">
        <v>48.64</v>
      </c>
      <c r="I11" s="21"/>
      <c r="K11" s="13"/>
      <c r="L11" s="87" t="s">
        <v>22</v>
      </c>
      <c r="M11" s="87"/>
      <c r="N11" s="14">
        <v>30</v>
      </c>
      <c r="O11" s="15">
        <v>2.9</v>
      </c>
      <c r="P11" s="16">
        <v>1.01</v>
      </c>
      <c r="Q11" s="16">
        <v>15.6</v>
      </c>
      <c r="R11" s="16">
        <v>79.099999999999994</v>
      </c>
      <c r="S11" s="20"/>
    </row>
    <row r="12" spans="1:19" ht="15" customHeight="1" x14ac:dyDescent="0.25">
      <c r="A12" s="31" t="s">
        <v>103</v>
      </c>
      <c r="B12" s="87" t="s">
        <v>104</v>
      </c>
      <c r="C12" s="87"/>
      <c r="D12" s="14">
        <v>150</v>
      </c>
      <c r="E12" s="15">
        <v>1</v>
      </c>
      <c r="F12" s="15">
        <v>1.2</v>
      </c>
      <c r="G12" s="15">
        <v>9.1999999999999993</v>
      </c>
      <c r="H12" s="16">
        <v>52.4</v>
      </c>
      <c r="I12" s="17">
        <v>3.8</v>
      </c>
      <c r="K12" s="31" t="s">
        <v>103</v>
      </c>
      <c r="L12" s="87" t="s">
        <v>104</v>
      </c>
      <c r="M12" s="87"/>
      <c r="N12" s="14">
        <v>180</v>
      </c>
      <c r="O12" s="15">
        <v>1.5</v>
      </c>
      <c r="P12" s="15">
        <v>1.6355</v>
      </c>
      <c r="Q12" s="15">
        <v>12.1477</v>
      </c>
      <c r="R12" s="16">
        <v>64.2</v>
      </c>
      <c r="S12" s="20">
        <v>4.5999999999999996</v>
      </c>
    </row>
    <row r="13" spans="1:19" x14ac:dyDescent="0.25">
      <c r="A13" s="13"/>
      <c r="B13" s="111"/>
      <c r="C13" s="112"/>
      <c r="D13" s="14"/>
      <c r="E13" s="15"/>
      <c r="F13" s="41"/>
      <c r="G13" s="16"/>
      <c r="H13" s="16"/>
      <c r="I13" s="20"/>
      <c r="K13" s="13"/>
      <c r="L13" s="111"/>
      <c r="M13" s="112"/>
      <c r="N13" s="14"/>
      <c r="O13" s="15"/>
      <c r="P13" s="15"/>
      <c r="Q13" s="15"/>
      <c r="R13" s="16"/>
      <c r="S13" s="23"/>
    </row>
    <row r="14" spans="1:19" x14ac:dyDescent="0.25">
      <c r="A14" s="97" t="s">
        <v>25</v>
      </c>
      <c r="B14" s="98"/>
      <c r="C14" s="98"/>
      <c r="D14" s="98"/>
      <c r="E14" s="98"/>
      <c r="F14" s="98"/>
      <c r="G14" s="98"/>
      <c r="H14" s="98"/>
      <c r="I14" s="99"/>
      <c r="K14" s="97" t="s">
        <v>25</v>
      </c>
      <c r="L14" s="98"/>
      <c r="M14" s="98"/>
      <c r="N14" s="98"/>
      <c r="O14" s="98"/>
      <c r="P14" s="98"/>
      <c r="Q14" s="98"/>
      <c r="R14" s="98"/>
      <c r="S14" s="99"/>
    </row>
    <row r="15" spans="1:19" ht="15" customHeight="1" x14ac:dyDescent="0.25">
      <c r="A15" s="22" t="s">
        <v>26</v>
      </c>
      <c r="B15" s="87" t="s">
        <v>53</v>
      </c>
      <c r="C15" s="87"/>
      <c r="D15" s="14">
        <v>100</v>
      </c>
      <c r="E15" s="15">
        <v>0.1</v>
      </c>
      <c r="F15" s="18"/>
      <c r="G15" s="15">
        <v>10.3</v>
      </c>
      <c r="H15" s="16">
        <v>42</v>
      </c>
      <c r="I15" s="17">
        <v>0.8</v>
      </c>
      <c r="K15" s="22" t="s">
        <v>26</v>
      </c>
      <c r="L15" s="87" t="s">
        <v>53</v>
      </c>
      <c r="M15" s="87"/>
      <c r="N15" s="14">
        <v>100</v>
      </c>
      <c r="O15" s="15">
        <v>0.1</v>
      </c>
      <c r="P15" s="18"/>
      <c r="Q15" s="15">
        <v>10.3</v>
      </c>
      <c r="R15" s="16">
        <v>42</v>
      </c>
      <c r="S15" s="17">
        <v>0.8</v>
      </c>
    </row>
    <row r="16" spans="1:19" x14ac:dyDescent="0.25">
      <c r="A16" s="102" t="s">
        <v>28</v>
      </c>
      <c r="B16" s="103"/>
      <c r="C16" s="103"/>
      <c r="D16" s="103"/>
      <c r="E16" s="103"/>
      <c r="F16" s="103"/>
      <c r="G16" s="103"/>
      <c r="H16" s="103"/>
      <c r="I16" s="104"/>
      <c r="K16" s="102" t="s">
        <v>28</v>
      </c>
      <c r="L16" s="103"/>
      <c r="M16" s="103"/>
      <c r="N16" s="103"/>
      <c r="O16" s="103"/>
      <c r="P16" s="103"/>
      <c r="Q16" s="103"/>
      <c r="R16" s="103"/>
      <c r="S16" s="104"/>
    </row>
    <row r="17" spans="1:19" ht="42" customHeight="1" x14ac:dyDescent="0.25">
      <c r="A17" s="42" t="s">
        <v>214</v>
      </c>
      <c r="B17" s="87" t="s">
        <v>215</v>
      </c>
      <c r="C17" s="87"/>
      <c r="D17" s="14">
        <v>40</v>
      </c>
      <c r="E17" s="15">
        <v>0.34</v>
      </c>
      <c r="F17" s="15">
        <v>3.8</v>
      </c>
      <c r="G17" s="15">
        <v>1.4</v>
      </c>
      <c r="H17" s="16">
        <v>55.4</v>
      </c>
      <c r="I17" s="17">
        <v>7.5</v>
      </c>
      <c r="K17" s="42" t="s">
        <v>214</v>
      </c>
      <c r="L17" s="87" t="s">
        <v>215</v>
      </c>
      <c r="M17" s="87"/>
      <c r="N17" s="25">
        <v>60</v>
      </c>
      <c r="O17" s="27">
        <v>0.45</v>
      </c>
      <c r="P17" s="26">
        <v>5.7</v>
      </c>
      <c r="Q17" s="26">
        <v>2.1</v>
      </c>
      <c r="R17" s="26">
        <v>83.1</v>
      </c>
      <c r="S17" s="32">
        <v>11.3</v>
      </c>
    </row>
    <row r="18" spans="1:19" ht="22.5" customHeight="1" x14ac:dyDescent="0.25">
      <c r="A18" s="13" t="s">
        <v>31</v>
      </c>
      <c r="B18" s="87" t="s">
        <v>32</v>
      </c>
      <c r="C18" s="111"/>
      <c r="D18" s="14">
        <v>165</v>
      </c>
      <c r="E18" s="29">
        <v>2.84</v>
      </c>
      <c r="F18" s="15">
        <v>3.1</v>
      </c>
      <c r="G18" s="15">
        <v>10.9</v>
      </c>
      <c r="H18" s="16">
        <v>80.22</v>
      </c>
      <c r="I18" s="17">
        <v>4.5</v>
      </c>
      <c r="K18" s="42" t="s">
        <v>31</v>
      </c>
      <c r="L18" s="96" t="s">
        <v>32</v>
      </c>
      <c r="M18" s="96"/>
      <c r="N18" s="25">
        <v>200</v>
      </c>
      <c r="O18" s="26">
        <v>4.2</v>
      </c>
      <c r="P18" s="26">
        <v>3.7</v>
      </c>
      <c r="Q18" s="26">
        <v>14.1</v>
      </c>
      <c r="R18" s="27">
        <v>102.5</v>
      </c>
      <c r="S18" s="32">
        <v>5.5</v>
      </c>
    </row>
    <row r="19" spans="1:19" ht="45" customHeight="1" x14ac:dyDescent="0.25">
      <c r="A19" s="30">
        <v>302</v>
      </c>
      <c r="B19" s="96" t="s">
        <v>77</v>
      </c>
      <c r="C19" s="96"/>
      <c r="D19" s="25">
        <v>170</v>
      </c>
      <c r="E19" s="26">
        <v>9.24</v>
      </c>
      <c r="F19" s="26">
        <v>2.4</v>
      </c>
      <c r="G19" s="26">
        <v>15.75</v>
      </c>
      <c r="H19" s="27">
        <v>119.79</v>
      </c>
      <c r="I19" s="32">
        <v>8.3800000000000008</v>
      </c>
      <c r="K19" s="30">
        <v>302</v>
      </c>
      <c r="L19" s="96" t="s">
        <v>335</v>
      </c>
      <c r="M19" s="96"/>
      <c r="N19" s="25">
        <v>180</v>
      </c>
      <c r="O19" s="26">
        <v>9.6</v>
      </c>
      <c r="P19" s="26">
        <v>2.8</v>
      </c>
      <c r="Q19" s="26">
        <v>16.100000000000001</v>
      </c>
      <c r="R19" s="27">
        <v>122.3</v>
      </c>
      <c r="S19" s="32">
        <v>8.8699999999999992</v>
      </c>
    </row>
    <row r="20" spans="1:19" ht="23.25" customHeight="1" x14ac:dyDescent="0.25">
      <c r="A20" s="30">
        <v>376</v>
      </c>
      <c r="B20" s="96" t="s">
        <v>216</v>
      </c>
      <c r="C20" s="96"/>
      <c r="D20" s="25">
        <v>150</v>
      </c>
      <c r="E20" s="26">
        <v>0.84</v>
      </c>
      <c r="F20" s="26">
        <v>0.1</v>
      </c>
      <c r="G20" s="26">
        <v>14.4</v>
      </c>
      <c r="H20" s="27">
        <v>62.7</v>
      </c>
      <c r="I20" s="28">
        <v>9</v>
      </c>
      <c r="K20" s="13">
        <v>376</v>
      </c>
      <c r="L20" s="87" t="s">
        <v>216</v>
      </c>
      <c r="M20" s="87"/>
      <c r="N20" s="14">
        <v>180</v>
      </c>
      <c r="O20" s="16">
        <v>0.96</v>
      </c>
      <c r="P20" s="16">
        <v>0.12</v>
      </c>
      <c r="Q20" s="16">
        <v>17.28</v>
      </c>
      <c r="R20" s="16">
        <v>75.239999999999995</v>
      </c>
      <c r="S20" s="20">
        <v>10.8</v>
      </c>
    </row>
    <row r="21" spans="1:19" ht="15" customHeight="1" x14ac:dyDescent="0.25">
      <c r="A21" s="13"/>
      <c r="B21" s="111" t="s">
        <v>22</v>
      </c>
      <c r="C21" s="112"/>
      <c r="D21" s="14">
        <v>20</v>
      </c>
      <c r="E21" s="15">
        <v>1.54</v>
      </c>
      <c r="F21" s="16">
        <v>0.54220000000000002</v>
      </c>
      <c r="G21" s="15">
        <v>9.7200000000000006</v>
      </c>
      <c r="H21" s="16">
        <v>48.64</v>
      </c>
      <c r="I21" s="21"/>
      <c r="K21" s="13"/>
      <c r="L21" s="87" t="s">
        <v>22</v>
      </c>
      <c r="M21" s="87"/>
      <c r="N21" s="14">
        <v>30</v>
      </c>
      <c r="O21" s="15">
        <v>2.9</v>
      </c>
      <c r="P21" s="16">
        <v>1.01</v>
      </c>
      <c r="Q21" s="16">
        <v>15.6</v>
      </c>
      <c r="R21" s="16">
        <v>79.099999999999994</v>
      </c>
      <c r="S21" s="20"/>
    </row>
    <row r="22" spans="1:19" ht="15" customHeight="1" x14ac:dyDescent="0.25">
      <c r="A22" s="13"/>
      <c r="B22" s="87" t="s">
        <v>35</v>
      </c>
      <c r="C22" s="87"/>
      <c r="D22" s="14">
        <v>20</v>
      </c>
      <c r="E22" s="15">
        <v>1</v>
      </c>
      <c r="F22" s="16">
        <v>0.36</v>
      </c>
      <c r="G22" s="15">
        <v>9.9</v>
      </c>
      <c r="H22" s="16">
        <v>45.6</v>
      </c>
      <c r="I22" s="21"/>
      <c r="K22" s="13"/>
      <c r="L22" s="87" t="s">
        <v>35</v>
      </c>
      <c r="M22" s="87"/>
      <c r="N22" s="14">
        <v>25</v>
      </c>
      <c r="O22" s="16">
        <v>1.47</v>
      </c>
      <c r="P22" s="16">
        <v>0.45</v>
      </c>
      <c r="Q22" s="16">
        <v>13.11</v>
      </c>
      <c r="R22" s="16">
        <v>59.634889999999999</v>
      </c>
      <c r="S22" s="20"/>
    </row>
    <row r="23" spans="1:19" x14ac:dyDescent="0.25">
      <c r="A23" s="97" t="s">
        <v>37</v>
      </c>
      <c r="B23" s="98"/>
      <c r="C23" s="98"/>
      <c r="D23" s="98"/>
      <c r="E23" s="98"/>
      <c r="F23" s="98"/>
      <c r="G23" s="98"/>
      <c r="H23" s="98"/>
      <c r="I23" s="99"/>
      <c r="K23" s="97" t="s">
        <v>37</v>
      </c>
      <c r="L23" s="98"/>
      <c r="M23" s="98"/>
      <c r="N23" s="98"/>
      <c r="O23" s="98"/>
      <c r="P23" s="98"/>
      <c r="Q23" s="98"/>
      <c r="R23" s="98"/>
      <c r="S23" s="99"/>
    </row>
    <row r="24" spans="1:19" ht="15" customHeight="1" x14ac:dyDescent="0.25">
      <c r="A24" s="13" t="s">
        <v>217</v>
      </c>
      <c r="B24" s="87" t="s">
        <v>218</v>
      </c>
      <c r="C24" s="87"/>
      <c r="D24" s="14">
        <v>50</v>
      </c>
      <c r="E24" s="15">
        <v>3.74</v>
      </c>
      <c r="F24" s="15">
        <v>6.5</v>
      </c>
      <c r="G24" s="15">
        <v>30.1</v>
      </c>
      <c r="H24" s="16">
        <v>196.1</v>
      </c>
      <c r="I24" s="17">
        <v>2.2999999999999998</v>
      </c>
      <c r="K24" s="31" t="s">
        <v>217</v>
      </c>
      <c r="L24" s="87" t="s">
        <v>218</v>
      </c>
      <c r="M24" s="87"/>
      <c r="N24" s="14">
        <v>70</v>
      </c>
      <c r="O24" s="15">
        <v>5.2</v>
      </c>
      <c r="P24" s="15">
        <v>9.1</v>
      </c>
      <c r="Q24" s="15">
        <v>42.14</v>
      </c>
      <c r="R24" s="16">
        <v>277</v>
      </c>
      <c r="S24" s="20">
        <v>0</v>
      </c>
    </row>
    <row r="25" spans="1:19" ht="15" customHeight="1" x14ac:dyDescent="0.25">
      <c r="A25" s="19">
        <v>401</v>
      </c>
      <c r="B25" s="100" t="s">
        <v>130</v>
      </c>
      <c r="C25" s="100"/>
      <c r="D25" s="69">
        <v>180</v>
      </c>
      <c r="E25" s="72">
        <v>5.3</v>
      </c>
      <c r="F25" s="72">
        <v>4.5999999999999996</v>
      </c>
      <c r="G25" s="72">
        <v>18.5</v>
      </c>
      <c r="H25" s="70">
        <v>138.6</v>
      </c>
      <c r="I25" s="75">
        <v>1.32</v>
      </c>
      <c r="K25" s="19">
        <v>401</v>
      </c>
      <c r="L25" s="100" t="s">
        <v>130</v>
      </c>
      <c r="M25" s="100"/>
      <c r="N25" s="69">
        <v>200</v>
      </c>
      <c r="O25" s="72">
        <v>5.8</v>
      </c>
      <c r="P25" s="72">
        <v>5</v>
      </c>
      <c r="Q25" s="72">
        <v>22</v>
      </c>
      <c r="R25" s="72">
        <v>156</v>
      </c>
      <c r="S25" s="71">
        <v>1.44</v>
      </c>
    </row>
    <row r="26" spans="1:19" x14ac:dyDescent="0.25">
      <c r="A26" s="97" t="s">
        <v>41</v>
      </c>
      <c r="B26" s="98"/>
      <c r="C26" s="98"/>
      <c r="D26" s="98"/>
      <c r="E26" s="98"/>
      <c r="F26" s="98"/>
      <c r="G26" s="98"/>
      <c r="H26" s="98"/>
      <c r="I26" s="99"/>
      <c r="K26" s="97" t="s">
        <v>41</v>
      </c>
      <c r="L26" s="98"/>
      <c r="M26" s="98"/>
      <c r="N26" s="98"/>
      <c r="O26" s="98"/>
      <c r="P26" s="98"/>
      <c r="Q26" s="98"/>
      <c r="R26" s="98"/>
      <c r="S26" s="99"/>
    </row>
    <row r="27" spans="1:19" ht="31.5" customHeight="1" x14ac:dyDescent="0.25">
      <c r="A27" s="13">
        <v>291</v>
      </c>
      <c r="B27" s="87" t="s">
        <v>143</v>
      </c>
      <c r="C27" s="87"/>
      <c r="D27" s="14">
        <v>130</v>
      </c>
      <c r="E27" s="15">
        <v>9.6</v>
      </c>
      <c r="F27" s="15">
        <v>14.7</v>
      </c>
      <c r="G27" s="15">
        <v>19.8</v>
      </c>
      <c r="H27" s="16">
        <v>263</v>
      </c>
      <c r="I27" s="17">
        <v>5.2</v>
      </c>
      <c r="K27" s="13">
        <v>291</v>
      </c>
      <c r="L27" s="111" t="s">
        <v>143</v>
      </c>
      <c r="M27" s="112"/>
      <c r="N27" s="14">
        <v>160</v>
      </c>
      <c r="O27" s="15">
        <v>10.4</v>
      </c>
      <c r="P27" s="15">
        <v>16.600000000000001</v>
      </c>
      <c r="Q27" s="15">
        <v>24.3</v>
      </c>
      <c r="R27" s="16">
        <v>298.5</v>
      </c>
      <c r="S27" s="20">
        <v>6.4</v>
      </c>
    </row>
    <row r="28" spans="1:19" ht="26.25" customHeight="1" x14ac:dyDescent="0.25">
      <c r="A28" s="42"/>
      <c r="B28" s="122" t="s">
        <v>156</v>
      </c>
      <c r="C28" s="123"/>
      <c r="D28" s="25">
        <v>20</v>
      </c>
      <c r="E28" s="26">
        <v>0.3</v>
      </c>
      <c r="F28" s="27">
        <v>0.04</v>
      </c>
      <c r="G28" s="26">
        <v>0.5</v>
      </c>
      <c r="H28" s="27">
        <v>3.85</v>
      </c>
      <c r="I28" s="28">
        <v>2</v>
      </c>
      <c r="K28" s="30"/>
      <c r="L28" s="122" t="s">
        <v>156</v>
      </c>
      <c r="M28" s="123"/>
      <c r="N28" s="25">
        <v>25</v>
      </c>
      <c r="O28" s="27">
        <v>0.25</v>
      </c>
      <c r="P28" s="27">
        <v>2.5000000000000001E-2</v>
      </c>
      <c r="Q28" s="27">
        <v>0.62</v>
      </c>
      <c r="R28" s="27">
        <v>3.5</v>
      </c>
      <c r="S28" s="32">
        <v>2.5</v>
      </c>
    </row>
    <row r="29" spans="1:19" ht="15" customHeight="1" x14ac:dyDescent="0.25">
      <c r="A29" s="13">
        <v>392</v>
      </c>
      <c r="B29" s="87" t="s">
        <v>65</v>
      </c>
      <c r="C29" s="87"/>
      <c r="D29" s="33" t="s">
        <v>66</v>
      </c>
      <c r="E29" s="15">
        <v>1</v>
      </c>
      <c r="F29" s="15">
        <v>1.2</v>
      </c>
      <c r="G29" s="15">
        <v>9.1999999999999993</v>
      </c>
      <c r="H29" s="16">
        <v>52.4</v>
      </c>
      <c r="I29" s="17">
        <v>1.1000000000000001</v>
      </c>
      <c r="K29" s="13">
        <v>392</v>
      </c>
      <c r="L29" s="111" t="s">
        <v>65</v>
      </c>
      <c r="M29" s="112"/>
      <c r="N29" s="33" t="s">
        <v>281</v>
      </c>
      <c r="O29" s="15">
        <v>1.2</v>
      </c>
      <c r="P29" s="15">
        <v>1.548</v>
      </c>
      <c r="Q29" s="15">
        <v>12</v>
      </c>
      <c r="R29" s="15">
        <v>64</v>
      </c>
      <c r="S29" s="20">
        <v>1.3</v>
      </c>
    </row>
    <row r="30" spans="1:19" ht="15" customHeight="1" x14ac:dyDescent="0.25">
      <c r="A30" s="13"/>
      <c r="B30" s="87" t="s">
        <v>22</v>
      </c>
      <c r="C30" s="87"/>
      <c r="D30" s="14">
        <v>20</v>
      </c>
      <c r="E30" s="15">
        <v>1.51</v>
      </c>
      <c r="F30" s="16">
        <v>0.54220000000000002</v>
      </c>
      <c r="G30" s="15">
        <v>9.7200000000000006</v>
      </c>
      <c r="H30" s="16">
        <v>48.64</v>
      </c>
      <c r="I30" s="21"/>
      <c r="K30" s="13"/>
      <c r="L30" s="87" t="s">
        <v>35</v>
      </c>
      <c r="M30" s="87"/>
      <c r="N30" s="14">
        <v>25</v>
      </c>
      <c r="O30" s="16">
        <v>1.47</v>
      </c>
      <c r="P30" s="16">
        <v>0.45</v>
      </c>
      <c r="Q30" s="16">
        <v>13.11</v>
      </c>
      <c r="R30" s="16">
        <v>59.634889999999999</v>
      </c>
      <c r="S30" s="20"/>
    </row>
    <row r="31" spans="1:19" ht="15.75" customHeight="1" thickBot="1" x14ac:dyDescent="0.3">
      <c r="A31" s="13"/>
      <c r="B31" s="87" t="s">
        <v>35</v>
      </c>
      <c r="C31" s="87"/>
      <c r="D31" s="14">
        <v>20</v>
      </c>
      <c r="E31" s="15">
        <v>1</v>
      </c>
      <c r="F31" s="16">
        <v>0.36</v>
      </c>
      <c r="G31" s="15">
        <v>9.9</v>
      </c>
      <c r="H31" s="16">
        <v>45.6</v>
      </c>
      <c r="I31" s="21"/>
      <c r="K31" s="13"/>
      <c r="L31" s="87" t="s">
        <v>22</v>
      </c>
      <c r="M31" s="87"/>
      <c r="N31" s="14">
        <v>20</v>
      </c>
      <c r="O31" s="15">
        <v>1.5</v>
      </c>
      <c r="P31" s="16">
        <v>0.54220000000000002</v>
      </c>
      <c r="Q31" s="15">
        <v>9.7200000000000006</v>
      </c>
      <c r="R31" s="16">
        <v>48.64</v>
      </c>
      <c r="S31" s="21"/>
    </row>
    <row r="32" spans="1:19" ht="24" customHeight="1" x14ac:dyDescent="0.25">
      <c r="A32" s="88" t="s">
        <v>219</v>
      </c>
      <c r="B32" s="89"/>
      <c r="C32" s="89"/>
      <c r="D32" s="89"/>
      <c r="E32" s="89" t="s">
        <v>11</v>
      </c>
      <c r="F32" s="89"/>
      <c r="G32" s="89"/>
      <c r="H32" s="94" t="s">
        <v>12</v>
      </c>
      <c r="I32" s="34" t="s">
        <v>13</v>
      </c>
      <c r="K32" s="88" t="s">
        <v>336</v>
      </c>
      <c r="L32" s="89"/>
      <c r="M32" s="89"/>
      <c r="N32" s="89"/>
      <c r="O32" s="89" t="s">
        <v>11</v>
      </c>
      <c r="P32" s="89"/>
      <c r="Q32" s="89"/>
      <c r="R32" s="94" t="s">
        <v>12</v>
      </c>
      <c r="S32" s="34" t="s">
        <v>13</v>
      </c>
    </row>
    <row r="33" spans="1:19" x14ac:dyDescent="0.25">
      <c r="A33" s="90"/>
      <c r="B33" s="91"/>
      <c r="C33" s="91"/>
      <c r="D33" s="91"/>
      <c r="E33" s="35" t="s">
        <v>14</v>
      </c>
      <c r="F33" s="35" t="s">
        <v>15</v>
      </c>
      <c r="G33" s="35" t="s">
        <v>16</v>
      </c>
      <c r="H33" s="95"/>
      <c r="I33" s="36" t="s">
        <v>17</v>
      </c>
      <c r="K33" s="90"/>
      <c r="L33" s="91"/>
      <c r="M33" s="91"/>
      <c r="N33" s="91"/>
      <c r="O33" s="35" t="s">
        <v>14</v>
      </c>
      <c r="P33" s="35" t="s">
        <v>15</v>
      </c>
      <c r="Q33" s="35" t="s">
        <v>16</v>
      </c>
      <c r="R33" s="95"/>
      <c r="S33" s="36" t="s">
        <v>17</v>
      </c>
    </row>
    <row r="34" spans="1:19" ht="15.75" thickBot="1" x14ac:dyDescent="0.3">
      <c r="A34" s="92"/>
      <c r="B34" s="93"/>
      <c r="C34" s="93"/>
      <c r="D34" s="93"/>
      <c r="E34" s="37">
        <f>E31+E30+E29+E28+E27+E25+E24+E22+E21+E20+E19+E18+E17+E15+E13+E12+E11+E10</f>
        <v>48.13</v>
      </c>
      <c r="F34" s="37">
        <f>F31+F30+F29+F28+F27+F25+F24+F22+F21+F20+F19+F18+F17+F15+F13+F12+F11+F10</f>
        <v>48.586600000000004</v>
      </c>
      <c r="G34" s="37">
        <f>G31+G30+G29+G28+G27+G25+G24+G22+G21+G20+G19+G18+G17+G15+G13+G12+G11+G10</f>
        <v>205.51000000000002</v>
      </c>
      <c r="H34" s="37">
        <f>H31+H30+H29+H28+H27+H25+H24+H22+H21+H20+H19+H18+H17+H15+H13+H12+H11+H10</f>
        <v>1467.8800000000003</v>
      </c>
      <c r="I34" s="38">
        <f>I31+I30+I29+I28+I27+I25+I24+I22+I21+I20+I19+I18+I17+I15+I13+I12+I11+I10</f>
        <v>46</v>
      </c>
      <c r="K34" s="92"/>
      <c r="L34" s="93"/>
      <c r="M34" s="93"/>
      <c r="N34" s="93"/>
      <c r="O34" s="37">
        <f>O31+O30+O29+O28+O27+O25+O24+O22+O21+O20+O19+O18+O17+O15+O13+O12+O11+O10</f>
        <v>58.7</v>
      </c>
      <c r="P34" s="37">
        <f>P31+P30+P29+P28+P27+P25+P24+P22+P21+P20+P19+P18+P17+P15+P13+P12+P11+P10</f>
        <v>60.1907</v>
      </c>
      <c r="Q34" s="37">
        <f>Q31+Q30+Q29+Q28+Q27+Q25+Q24+Q22+Q21+Q20+Q19+Q18+Q17+Q15+Q13+Q12+Q11+Q10</f>
        <v>260.42770000000002</v>
      </c>
      <c r="R34" s="37">
        <f>R31+R30+R29+R28+R27+R25+R24+R22+R21+R20+R19+R18+R17+R15+R13+R12+R11+R10</f>
        <v>1815.2597799999999</v>
      </c>
      <c r="S34" s="38">
        <f>S31+S30+S29+S28+S27+S25+S24+S22+S21+S20+S19+S18+S17+S15+S13+S12+S11+S10</f>
        <v>53.629999999999995</v>
      </c>
    </row>
  </sheetData>
  <mergeCells count="66">
    <mergeCell ref="E7:G7"/>
    <mergeCell ref="H7:H8"/>
    <mergeCell ref="B20:C20"/>
    <mergeCell ref="A9:I9"/>
    <mergeCell ref="B10:C10"/>
    <mergeCell ref="B11:C11"/>
    <mergeCell ref="B12:C12"/>
    <mergeCell ref="B13:C13"/>
    <mergeCell ref="A14:I14"/>
    <mergeCell ref="B15:C15"/>
    <mergeCell ref="A16:I16"/>
    <mergeCell ref="B17:C17"/>
    <mergeCell ref="B18:C18"/>
    <mergeCell ref="B19:C19"/>
    <mergeCell ref="A32:D34"/>
    <mergeCell ref="B21:C21"/>
    <mergeCell ref="B22:C22"/>
    <mergeCell ref="A23:I23"/>
    <mergeCell ref="B24:C24"/>
    <mergeCell ref="B25:C25"/>
    <mergeCell ref="A26:I26"/>
    <mergeCell ref="B27:C27"/>
    <mergeCell ref="B28:C28"/>
    <mergeCell ref="B29:C29"/>
    <mergeCell ref="B30:C30"/>
    <mergeCell ref="B31:C31"/>
    <mergeCell ref="L15:M15"/>
    <mergeCell ref="E32:G32"/>
    <mergeCell ref="H32:H33"/>
    <mergeCell ref="K1:S1"/>
    <mergeCell ref="N4:R4"/>
    <mergeCell ref="K7:K8"/>
    <mergeCell ref="L7:M8"/>
    <mergeCell ref="N7:N8"/>
    <mergeCell ref="O7:Q7"/>
    <mergeCell ref="R7:R8"/>
    <mergeCell ref="K9:S9"/>
    <mergeCell ref="A1:I1"/>
    <mergeCell ref="D4:H4"/>
    <mergeCell ref="A7:A8"/>
    <mergeCell ref="B7:C8"/>
    <mergeCell ref="D7:D8"/>
    <mergeCell ref="L10:M10"/>
    <mergeCell ref="L11:M11"/>
    <mergeCell ref="L12:M12"/>
    <mergeCell ref="L13:M13"/>
    <mergeCell ref="K14:S14"/>
    <mergeCell ref="L27:M27"/>
    <mergeCell ref="K16:S16"/>
    <mergeCell ref="L17:M17"/>
    <mergeCell ref="L18:M18"/>
    <mergeCell ref="L19:M19"/>
    <mergeCell ref="L20:M20"/>
    <mergeCell ref="L21:M21"/>
    <mergeCell ref="L22:M22"/>
    <mergeCell ref="K23:S23"/>
    <mergeCell ref="L24:M24"/>
    <mergeCell ref="L25:M25"/>
    <mergeCell ref="K26:S26"/>
    <mergeCell ref="R32:R33"/>
    <mergeCell ref="L28:M28"/>
    <mergeCell ref="L29:M29"/>
    <mergeCell ref="L30:M30"/>
    <mergeCell ref="L31:M31"/>
    <mergeCell ref="K32:N34"/>
    <mergeCell ref="O32:Q32"/>
  </mergeCells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A18" sqref="A18:I18"/>
    </sheetView>
  </sheetViews>
  <sheetFormatPr defaultRowHeight="15" x14ac:dyDescent="0.25"/>
  <cols>
    <col min="3" max="3" width="14.7109375" customWidth="1"/>
    <col min="13" max="13" width="13.85546875" customWidth="1"/>
    <col min="15" max="15" width="7.140625" customWidth="1"/>
    <col min="16" max="16" width="7.7109375" customWidth="1"/>
    <col min="17" max="18" width="7.140625" customWidth="1"/>
    <col min="19" max="19" width="6.85546875" customWidth="1"/>
  </cols>
  <sheetData>
    <row r="1" spans="1:19" ht="15" customHeight="1" x14ac:dyDescent="0.25">
      <c r="A1" s="113" t="s">
        <v>220</v>
      </c>
      <c r="B1" s="114"/>
      <c r="C1" s="114"/>
      <c r="D1" s="114"/>
      <c r="E1" s="114"/>
      <c r="F1" s="114"/>
      <c r="G1" s="114"/>
      <c r="H1" s="114"/>
      <c r="I1" s="115"/>
      <c r="K1" s="105" t="s">
        <v>337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15</v>
      </c>
      <c r="B2" s="5" t="s">
        <v>1</v>
      </c>
      <c r="C2" s="6">
        <v>5</v>
      </c>
      <c r="D2" s="2"/>
      <c r="E2" s="2"/>
      <c r="F2" s="2"/>
      <c r="G2" s="2"/>
      <c r="H2" s="3"/>
      <c r="I2" s="4"/>
      <c r="K2" s="1">
        <v>15</v>
      </c>
      <c r="L2" s="5" t="s">
        <v>1</v>
      </c>
      <c r="M2" s="6">
        <v>5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3</v>
      </c>
      <c r="D3" s="2"/>
      <c r="E3" s="2"/>
      <c r="F3" s="2"/>
      <c r="G3" s="2"/>
      <c r="H3" s="3"/>
      <c r="I3" s="4"/>
      <c r="K3" s="1"/>
      <c r="L3" s="5" t="s">
        <v>2</v>
      </c>
      <c r="M3" s="6">
        <v>3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25.5" customHeight="1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30" customHeight="1" x14ac:dyDescent="0.25">
      <c r="A10" s="13" t="s">
        <v>19</v>
      </c>
      <c r="B10" s="87" t="s">
        <v>108</v>
      </c>
      <c r="C10" s="87"/>
      <c r="D10" s="14">
        <v>150</v>
      </c>
      <c r="E10" s="15">
        <v>3.84</v>
      </c>
      <c r="F10" s="15">
        <v>7.2</v>
      </c>
      <c r="G10" s="15">
        <v>19.399999999999999</v>
      </c>
      <c r="H10" s="16">
        <v>203</v>
      </c>
      <c r="I10" s="17">
        <v>1.5</v>
      </c>
      <c r="K10" s="13" t="s">
        <v>19</v>
      </c>
      <c r="L10" s="87" t="s">
        <v>108</v>
      </c>
      <c r="M10" s="87"/>
      <c r="N10" s="14">
        <v>200</v>
      </c>
      <c r="O10" s="15">
        <v>5.0999999999999996</v>
      </c>
      <c r="P10" s="15">
        <v>9.8000000000000007</v>
      </c>
      <c r="Q10" s="15">
        <v>26</v>
      </c>
      <c r="R10" s="15">
        <v>275.8</v>
      </c>
      <c r="S10" s="20">
        <v>2</v>
      </c>
    </row>
    <row r="11" spans="1:19" ht="15" customHeight="1" x14ac:dyDescent="0.25">
      <c r="A11" s="31"/>
      <c r="B11" s="87" t="s">
        <v>21</v>
      </c>
      <c r="C11" s="87"/>
      <c r="D11" s="14">
        <v>10</v>
      </c>
      <c r="E11" s="15">
        <v>2.64</v>
      </c>
      <c r="F11" s="15">
        <v>2.1</v>
      </c>
      <c r="G11" s="18">
        <v>3.2</v>
      </c>
      <c r="H11" s="16">
        <v>40</v>
      </c>
      <c r="I11" s="20">
        <v>0.06</v>
      </c>
      <c r="K11" s="31"/>
      <c r="L11" s="87" t="s">
        <v>21</v>
      </c>
      <c r="M11" s="87"/>
      <c r="N11" s="14">
        <v>15</v>
      </c>
      <c r="O11" s="15">
        <v>3.8</v>
      </c>
      <c r="P11" s="15">
        <v>3.9</v>
      </c>
      <c r="Q11" s="18">
        <v>4.8</v>
      </c>
      <c r="R11" s="16">
        <v>60</v>
      </c>
      <c r="S11" s="17">
        <v>0.1</v>
      </c>
    </row>
    <row r="12" spans="1:19" ht="15" customHeight="1" x14ac:dyDescent="0.25">
      <c r="A12" s="19"/>
      <c r="B12" s="100" t="s">
        <v>363</v>
      </c>
      <c r="C12" s="100"/>
      <c r="D12" s="69">
        <v>5</v>
      </c>
      <c r="E12" s="70">
        <v>0.05</v>
      </c>
      <c r="F12" s="70">
        <v>3.93</v>
      </c>
      <c r="G12" s="70">
        <v>0.05</v>
      </c>
      <c r="H12" s="70">
        <v>35.43</v>
      </c>
      <c r="I12" s="20"/>
      <c r="K12" s="19"/>
      <c r="L12" s="100" t="s">
        <v>363</v>
      </c>
      <c r="M12" s="100"/>
      <c r="N12" s="69">
        <v>7</v>
      </c>
      <c r="O12" s="72">
        <v>7.0000000000000007E-2</v>
      </c>
      <c r="P12" s="72">
        <v>5.5</v>
      </c>
      <c r="Q12" s="72">
        <v>7.0000000000000007E-2</v>
      </c>
      <c r="R12" s="70">
        <v>49.63</v>
      </c>
      <c r="S12" s="21"/>
    </row>
    <row r="13" spans="1:19" ht="15" customHeight="1" x14ac:dyDescent="0.25">
      <c r="A13" s="13"/>
      <c r="B13" s="87" t="s">
        <v>34</v>
      </c>
      <c r="C13" s="87"/>
      <c r="D13" s="14">
        <v>20</v>
      </c>
      <c r="E13" s="15">
        <v>1.54</v>
      </c>
      <c r="F13" s="16">
        <v>0.54220000000000002</v>
      </c>
      <c r="G13" s="15">
        <v>9.7200000000000006</v>
      </c>
      <c r="H13" s="16">
        <v>48.64</v>
      </c>
      <c r="I13" s="21"/>
      <c r="K13" s="13"/>
      <c r="L13" s="87" t="s">
        <v>22</v>
      </c>
      <c r="M13" s="87"/>
      <c r="N13" s="14">
        <v>30</v>
      </c>
      <c r="O13" s="15">
        <v>2.9</v>
      </c>
      <c r="P13" s="16">
        <v>1.01</v>
      </c>
      <c r="Q13" s="16">
        <v>15.6</v>
      </c>
      <c r="R13" s="16">
        <v>79.099999999999994</v>
      </c>
      <c r="S13" s="20"/>
    </row>
    <row r="14" spans="1:19" ht="15" customHeight="1" x14ac:dyDescent="0.25">
      <c r="A14" s="13">
        <v>395</v>
      </c>
      <c r="B14" s="87" t="s">
        <v>23</v>
      </c>
      <c r="C14" s="87"/>
      <c r="D14" s="14">
        <v>150</v>
      </c>
      <c r="E14" s="15">
        <v>2.2400000000000002</v>
      </c>
      <c r="F14" s="15">
        <v>2.4</v>
      </c>
      <c r="G14" s="14">
        <v>14</v>
      </c>
      <c r="H14" s="16">
        <v>87.5</v>
      </c>
      <c r="I14" s="17">
        <v>1.4</v>
      </c>
      <c r="K14" s="13">
        <v>395</v>
      </c>
      <c r="L14" s="87" t="s">
        <v>273</v>
      </c>
      <c r="M14" s="87"/>
      <c r="N14" s="14">
        <v>180</v>
      </c>
      <c r="O14" s="15">
        <v>2.6</v>
      </c>
      <c r="P14" s="15">
        <v>2.9</v>
      </c>
      <c r="Q14" s="15">
        <v>17</v>
      </c>
      <c r="R14" s="15">
        <v>107.5</v>
      </c>
      <c r="S14" s="20">
        <v>1.7</v>
      </c>
    </row>
    <row r="15" spans="1:19" x14ac:dyDescent="0.25">
      <c r="A15" s="13"/>
      <c r="B15" s="87" t="s">
        <v>135</v>
      </c>
      <c r="C15" s="87"/>
      <c r="D15" s="14">
        <v>100</v>
      </c>
      <c r="E15" s="15">
        <v>0.33</v>
      </c>
      <c r="F15" s="15">
        <v>0</v>
      </c>
      <c r="G15" s="15">
        <v>10.3</v>
      </c>
      <c r="H15" s="16">
        <v>47.5</v>
      </c>
      <c r="I15" s="23">
        <v>5</v>
      </c>
      <c r="K15" s="13"/>
      <c r="L15" s="87" t="s">
        <v>135</v>
      </c>
      <c r="M15" s="87"/>
      <c r="N15" s="14">
        <v>120</v>
      </c>
      <c r="O15" s="15">
        <v>0.4</v>
      </c>
      <c r="P15" s="15">
        <v>0.4</v>
      </c>
      <c r="Q15" s="15">
        <v>12.4</v>
      </c>
      <c r="R15" s="16">
        <v>56.4</v>
      </c>
      <c r="S15" s="23">
        <v>6</v>
      </c>
    </row>
    <row r="16" spans="1:19" x14ac:dyDescent="0.25">
      <c r="A16" s="97" t="s">
        <v>25</v>
      </c>
      <c r="B16" s="98"/>
      <c r="C16" s="98"/>
      <c r="D16" s="98"/>
      <c r="E16" s="98"/>
      <c r="F16" s="98"/>
      <c r="G16" s="98"/>
      <c r="H16" s="98"/>
      <c r="I16" s="99"/>
      <c r="K16" s="97" t="s">
        <v>25</v>
      </c>
      <c r="L16" s="98"/>
      <c r="M16" s="98"/>
      <c r="N16" s="98"/>
      <c r="O16" s="98"/>
      <c r="P16" s="98"/>
      <c r="Q16" s="98"/>
      <c r="R16" s="98"/>
      <c r="S16" s="99"/>
    </row>
    <row r="17" spans="1:19" ht="15" customHeight="1" x14ac:dyDescent="0.25">
      <c r="A17" s="22" t="s">
        <v>26</v>
      </c>
      <c r="B17" s="87" t="s">
        <v>93</v>
      </c>
      <c r="C17" s="87"/>
      <c r="D17" s="14">
        <v>100</v>
      </c>
      <c r="E17" s="15">
        <v>0.1</v>
      </c>
      <c r="F17" s="16">
        <v>0</v>
      </c>
      <c r="G17" s="15">
        <v>10.3</v>
      </c>
      <c r="H17" s="16">
        <v>42</v>
      </c>
      <c r="I17" s="17">
        <v>0.8</v>
      </c>
      <c r="K17" s="22" t="s">
        <v>26</v>
      </c>
      <c r="L17" s="87" t="s">
        <v>93</v>
      </c>
      <c r="M17" s="87"/>
      <c r="N17" s="14">
        <v>100</v>
      </c>
      <c r="O17" s="15">
        <v>0.1</v>
      </c>
      <c r="P17" s="16">
        <v>0</v>
      </c>
      <c r="Q17" s="15">
        <v>10.3</v>
      </c>
      <c r="R17" s="16">
        <v>42</v>
      </c>
      <c r="S17" s="17">
        <v>0.8</v>
      </c>
    </row>
    <row r="18" spans="1:19" x14ac:dyDescent="0.25">
      <c r="A18" s="102" t="s">
        <v>28</v>
      </c>
      <c r="B18" s="103"/>
      <c r="C18" s="103"/>
      <c r="D18" s="103"/>
      <c r="E18" s="103"/>
      <c r="F18" s="103"/>
      <c r="G18" s="103"/>
      <c r="H18" s="103"/>
      <c r="I18" s="104"/>
      <c r="K18" s="102" t="s">
        <v>28</v>
      </c>
      <c r="L18" s="103"/>
      <c r="M18" s="103"/>
      <c r="N18" s="103"/>
      <c r="O18" s="103"/>
      <c r="P18" s="103"/>
      <c r="Q18" s="103"/>
      <c r="R18" s="103"/>
      <c r="S18" s="104"/>
    </row>
    <row r="19" spans="1:19" ht="27.75" customHeight="1" x14ac:dyDescent="0.25">
      <c r="A19" s="42" t="s">
        <v>74</v>
      </c>
      <c r="B19" s="87" t="s">
        <v>75</v>
      </c>
      <c r="C19" s="87"/>
      <c r="D19" s="14">
        <v>40</v>
      </c>
      <c r="E19" s="15">
        <v>0.44</v>
      </c>
      <c r="F19" s="15">
        <v>3.1</v>
      </c>
      <c r="G19" s="15">
        <v>0.8</v>
      </c>
      <c r="H19" s="16">
        <v>32.6</v>
      </c>
      <c r="I19" s="17">
        <v>3.6</v>
      </c>
      <c r="K19" s="42" t="s">
        <v>74</v>
      </c>
      <c r="L19" s="96" t="s">
        <v>75</v>
      </c>
      <c r="M19" s="96"/>
      <c r="N19" s="25">
        <v>60</v>
      </c>
      <c r="O19" s="26">
        <v>0.6</v>
      </c>
      <c r="P19" s="26">
        <v>4.8</v>
      </c>
      <c r="Q19" s="26">
        <v>1.2</v>
      </c>
      <c r="R19" s="27">
        <v>48.95</v>
      </c>
      <c r="S19" s="32">
        <v>4.5</v>
      </c>
    </row>
    <row r="20" spans="1:19" ht="27" customHeight="1" x14ac:dyDescent="0.25">
      <c r="A20" s="13" t="s">
        <v>221</v>
      </c>
      <c r="B20" s="87" t="s">
        <v>222</v>
      </c>
      <c r="C20" s="87"/>
      <c r="D20" s="14">
        <v>165</v>
      </c>
      <c r="E20" s="16">
        <v>2.93</v>
      </c>
      <c r="F20" s="16">
        <v>5.96</v>
      </c>
      <c r="G20" s="16">
        <v>4.13</v>
      </c>
      <c r="H20" s="16">
        <v>93.68</v>
      </c>
      <c r="I20" s="20">
        <v>6</v>
      </c>
      <c r="K20" s="30" t="s">
        <v>221</v>
      </c>
      <c r="L20" s="96" t="s">
        <v>338</v>
      </c>
      <c r="M20" s="96"/>
      <c r="N20" s="25">
        <v>200</v>
      </c>
      <c r="O20" s="26">
        <v>3.6</v>
      </c>
      <c r="P20" s="26">
        <v>7.3</v>
      </c>
      <c r="Q20" s="25">
        <v>5</v>
      </c>
      <c r="R20" s="26">
        <v>113.64</v>
      </c>
      <c r="S20" s="32">
        <v>7.3</v>
      </c>
    </row>
    <row r="21" spans="1:19" ht="15" customHeight="1" x14ac:dyDescent="0.25">
      <c r="A21" s="13">
        <v>255</v>
      </c>
      <c r="B21" s="87" t="s">
        <v>223</v>
      </c>
      <c r="C21" s="87"/>
      <c r="D21" s="14">
        <v>60</v>
      </c>
      <c r="E21" s="15">
        <v>4.8</v>
      </c>
      <c r="F21" s="15">
        <v>3.2</v>
      </c>
      <c r="G21" s="15">
        <v>8.85</v>
      </c>
      <c r="H21" s="16">
        <v>101.21</v>
      </c>
      <c r="I21" s="17">
        <v>0.1</v>
      </c>
      <c r="K21" s="13">
        <v>255</v>
      </c>
      <c r="L21" s="111" t="s">
        <v>223</v>
      </c>
      <c r="M21" s="112"/>
      <c r="N21" s="14">
        <v>70</v>
      </c>
      <c r="O21" s="15">
        <v>7.9</v>
      </c>
      <c r="P21" s="15">
        <v>5.84</v>
      </c>
      <c r="Q21" s="15">
        <v>9.1999999999999993</v>
      </c>
      <c r="R21" s="15">
        <v>147.34</v>
      </c>
      <c r="S21" s="20">
        <v>0.12</v>
      </c>
    </row>
    <row r="22" spans="1:19" ht="15" customHeight="1" x14ac:dyDescent="0.25">
      <c r="A22" s="13">
        <v>350</v>
      </c>
      <c r="B22" s="87" t="s">
        <v>84</v>
      </c>
      <c r="C22" s="87"/>
      <c r="D22" s="14">
        <v>20</v>
      </c>
      <c r="E22" s="15">
        <v>0.64</v>
      </c>
      <c r="F22" s="15">
        <v>2.6</v>
      </c>
      <c r="G22" s="15">
        <v>1.8</v>
      </c>
      <c r="H22" s="16">
        <v>26.8</v>
      </c>
      <c r="I22" s="17">
        <v>0.3</v>
      </c>
      <c r="K22" s="30">
        <v>350</v>
      </c>
      <c r="L22" s="96" t="s">
        <v>84</v>
      </c>
      <c r="M22" s="96"/>
      <c r="N22" s="25">
        <v>25</v>
      </c>
      <c r="O22" s="27">
        <v>0.8</v>
      </c>
      <c r="P22" s="27">
        <v>3.3</v>
      </c>
      <c r="Q22" s="27">
        <v>2.2999999999999998</v>
      </c>
      <c r="R22" s="27">
        <v>34</v>
      </c>
      <c r="S22" s="32">
        <v>0.37</v>
      </c>
    </row>
    <row r="23" spans="1:19" ht="15" customHeight="1" x14ac:dyDescent="0.25">
      <c r="A23" s="13">
        <v>321</v>
      </c>
      <c r="B23" s="100" t="s">
        <v>85</v>
      </c>
      <c r="C23" s="100"/>
      <c r="D23" s="69">
        <v>110</v>
      </c>
      <c r="E23" s="72">
        <v>2.2000000000000002</v>
      </c>
      <c r="F23" s="72">
        <v>5.0999999999999996</v>
      </c>
      <c r="G23" s="72">
        <v>12.8</v>
      </c>
      <c r="H23" s="70">
        <v>116</v>
      </c>
      <c r="I23" s="75">
        <v>6</v>
      </c>
      <c r="K23" s="13">
        <v>321</v>
      </c>
      <c r="L23" s="100" t="s">
        <v>85</v>
      </c>
      <c r="M23" s="100"/>
      <c r="N23" s="69">
        <v>130</v>
      </c>
      <c r="O23" s="72">
        <v>2.6</v>
      </c>
      <c r="P23" s="72">
        <v>5.63</v>
      </c>
      <c r="Q23" s="72">
        <v>14.08</v>
      </c>
      <c r="R23" s="70">
        <v>130.32</v>
      </c>
      <c r="S23" s="71">
        <v>7.04</v>
      </c>
    </row>
    <row r="24" spans="1:19" ht="15" customHeight="1" x14ac:dyDescent="0.25">
      <c r="A24" s="13" t="s">
        <v>98</v>
      </c>
      <c r="B24" s="87" t="s">
        <v>99</v>
      </c>
      <c r="C24" s="87"/>
      <c r="D24" s="14">
        <v>150</v>
      </c>
      <c r="E24" s="15">
        <v>0.1</v>
      </c>
      <c r="F24" s="18">
        <v>0</v>
      </c>
      <c r="G24" s="15">
        <v>20.7</v>
      </c>
      <c r="H24" s="16">
        <v>85.9</v>
      </c>
      <c r="I24" s="23">
        <v>3</v>
      </c>
      <c r="K24" s="13" t="s">
        <v>98</v>
      </c>
      <c r="L24" s="87" t="s">
        <v>99</v>
      </c>
      <c r="M24" s="87"/>
      <c r="N24" s="14">
        <v>180</v>
      </c>
      <c r="O24" s="16">
        <v>0.12</v>
      </c>
      <c r="P24" s="16">
        <v>0</v>
      </c>
      <c r="Q24" s="15">
        <v>24.847999999999999</v>
      </c>
      <c r="R24" s="16">
        <v>103.6</v>
      </c>
      <c r="S24" s="20">
        <v>3.6</v>
      </c>
    </row>
    <row r="25" spans="1:19" ht="15" customHeight="1" x14ac:dyDescent="0.25">
      <c r="A25" s="13"/>
      <c r="B25" s="111" t="s">
        <v>34</v>
      </c>
      <c r="C25" s="112"/>
      <c r="D25" s="14">
        <v>20</v>
      </c>
      <c r="E25" s="15">
        <v>1.51</v>
      </c>
      <c r="F25" s="16">
        <v>0.54220000000000002</v>
      </c>
      <c r="G25" s="15">
        <v>9.7200000000000006</v>
      </c>
      <c r="H25" s="16">
        <v>48.64</v>
      </c>
      <c r="I25" s="21"/>
      <c r="K25" s="13"/>
      <c r="L25" s="87" t="s">
        <v>22</v>
      </c>
      <c r="M25" s="87"/>
      <c r="N25" s="14">
        <v>30</v>
      </c>
      <c r="O25" s="15">
        <v>2.9</v>
      </c>
      <c r="P25" s="16">
        <v>1.01</v>
      </c>
      <c r="Q25" s="16">
        <v>15.6</v>
      </c>
      <c r="R25" s="16">
        <v>79.099999999999994</v>
      </c>
      <c r="S25" s="20"/>
    </row>
    <row r="26" spans="1:19" ht="15" customHeight="1" x14ac:dyDescent="0.25">
      <c r="A26" s="13"/>
      <c r="B26" s="87" t="s">
        <v>35</v>
      </c>
      <c r="C26" s="87"/>
      <c r="D26" s="14">
        <v>20</v>
      </c>
      <c r="E26" s="15">
        <v>1</v>
      </c>
      <c r="F26" s="16">
        <v>0.36</v>
      </c>
      <c r="G26" s="15">
        <v>9.9</v>
      </c>
      <c r="H26" s="16">
        <v>45.6</v>
      </c>
      <c r="I26" s="21"/>
      <c r="K26" s="13"/>
      <c r="L26" s="87" t="s">
        <v>35</v>
      </c>
      <c r="M26" s="87"/>
      <c r="N26" s="14">
        <v>25</v>
      </c>
      <c r="O26" s="16">
        <v>1.47</v>
      </c>
      <c r="P26" s="16">
        <v>0.45</v>
      </c>
      <c r="Q26" s="16">
        <v>13.11</v>
      </c>
      <c r="R26" s="16">
        <v>59.634889999999999</v>
      </c>
      <c r="S26" s="20"/>
    </row>
    <row r="27" spans="1:19" x14ac:dyDescent="0.25">
      <c r="A27" s="97" t="s">
        <v>37</v>
      </c>
      <c r="B27" s="98"/>
      <c r="C27" s="98"/>
      <c r="D27" s="98"/>
      <c r="E27" s="98"/>
      <c r="F27" s="98"/>
      <c r="G27" s="98"/>
      <c r="H27" s="98"/>
      <c r="I27" s="99"/>
      <c r="K27" s="97" t="s">
        <v>37</v>
      </c>
      <c r="L27" s="98"/>
      <c r="M27" s="98"/>
      <c r="N27" s="98"/>
      <c r="O27" s="98"/>
      <c r="P27" s="98"/>
      <c r="Q27" s="98"/>
      <c r="R27" s="98"/>
      <c r="S27" s="99"/>
    </row>
    <row r="28" spans="1:19" ht="15" customHeight="1" x14ac:dyDescent="0.25">
      <c r="A28" s="19"/>
      <c r="B28" s="100" t="s">
        <v>224</v>
      </c>
      <c r="C28" s="100"/>
      <c r="D28" s="69">
        <v>30</v>
      </c>
      <c r="E28" s="72">
        <v>1.9</v>
      </c>
      <c r="F28" s="72">
        <v>1.2</v>
      </c>
      <c r="G28" s="72">
        <v>28.9</v>
      </c>
      <c r="H28" s="70">
        <v>92.4</v>
      </c>
      <c r="I28" s="21"/>
      <c r="K28" s="19"/>
      <c r="L28" s="87" t="s">
        <v>224</v>
      </c>
      <c r="M28" s="87"/>
      <c r="N28" s="14">
        <v>60</v>
      </c>
      <c r="O28" s="15">
        <v>3.8</v>
      </c>
      <c r="P28" s="15">
        <v>2.4</v>
      </c>
      <c r="Q28" s="15">
        <v>57.8</v>
      </c>
      <c r="R28" s="16">
        <v>184.8</v>
      </c>
      <c r="S28" s="21"/>
    </row>
    <row r="29" spans="1:19" ht="15" customHeight="1" x14ac:dyDescent="0.25">
      <c r="A29" s="19">
        <v>401</v>
      </c>
      <c r="B29" s="100" t="s">
        <v>176</v>
      </c>
      <c r="C29" s="100"/>
      <c r="D29" s="69">
        <v>180</v>
      </c>
      <c r="E29" s="72">
        <v>5.6</v>
      </c>
      <c r="F29" s="72">
        <v>4.7</v>
      </c>
      <c r="G29" s="72">
        <v>15.8</v>
      </c>
      <c r="H29" s="70">
        <v>103.5</v>
      </c>
      <c r="I29" s="75">
        <v>1.3</v>
      </c>
      <c r="K29" s="19">
        <v>401</v>
      </c>
      <c r="L29" s="100" t="s">
        <v>176</v>
      </c>
      <c r="M29" s="100"/>
      <c r="N29" s="69">
        <v>200</v>
      </c>
      <c r="O29" s="72">
        <v>6.2</v>
      </c>
      <c r="P29" s="72">
        <v>5.2</v>
      </c>
      <c r="Q29" s="70">
        <v>17.55</v>
      </c>
      <c r="R29" s="72">
        <v>115</v>
      </c>
      <c r="S29" s="71">
        <v>1.47</v>
      </c>
    </row>
    <row r="30" spans="1:19" x14ac:dyDescent="0.25">
      <c r="A30" s="97" t="s">
        <v>41</v>
      </c>
      <c r="B30" s="98"/>
      <c r="C30" s="98"/>
      <c r="D30" s="98"/>
      <c r="E30" s="98"/>
      <c r="F30" s="98"/>
      <c r="G30" s="98"/>
      <c r="H30" s="98"/>
      <c r="I30" s="99"/>
      <c r="K30" s="97" t="s">
        <v>41</v>
      </c>
      <c r="L30" s="98"/>
      <c r="M30" s="98"/>
      <c r="N30" s="98"/>
      <c r="O30" s="98"/>
      <c r="P30" s="98"/>
      <c r="Q30" s="98"/>
      <c r="R30" s="98"/>
      <c r="S30" s="99"/>
    </row>
    <row r="31" spans="1:19" ht="15" customHeight="1" x14ac:dyDescent="0.25">
      <c r="A31" s="13">
        <v>295</v>
      </c>
      <c r="B31" s="87" t="s">
        <v>225</v>
      </c>
      <c r="C31" s="87"/>
      <c r="D31" s="14">
        <v>60</v>
      </c>
      <c r="E31" s="15">
        <v>7.64</v>
      </c>
      <c r="F31" s="15">
        <v>6.9</v>
      </c>
      <c r="G31" s="15">
        <v>4.7</v>
      </c>
      <c r="H31" s="16">
        <v>109.1</v>
      </c>
      <c r="I31" s="20">
        <v>1.93</v>
      </c>
      <c r="K31" s="13">
        <v>295</v>
      </c>
      <c r="L31" s="87" t="s">
        <v>225</v>
      </c>
      <c r="M31" s="87"/>
      <c r="N31" s="14">
        <v>80</v>
      </c>
      <c r="O31" s="15">
        <v>10.1</v>
      </c>
      <c r="P31" s="15">
        <v>9.1999999999999993</v>
      </c>
      <c r="Q31" s="15">
        <v>6.2</v>
      </c>
      <c r="R31" s="16">
        <v>145.4</v>
      </c>
      <c r="S31" s="20">
        <v>2.56</v>
      </c>
    </row>
    <row r="32" spans="1:19" ht="15" customHeight="1" x14ac:dyDescent="0.25">
      <c r="A32" s="13">
        <v>354</v>
      </c>
      <c r="B32" s="111" t="s">
        <v>153</v>
      </c>
      <c r="C32" s="112"/>
      <c r="D32" s="14">
        <v>15</v>
      </c>
      <c r="E32" s="15">
        <v>0.2</v>
      </c>
      <c r="F32" s="15">
        <v>0.9</v>
      </c>
      <c r="G32" s="15">
        <v>1.2</v>
      </c>
      <c r="H32" s="15">
        <v>16.100000000000001</v>
      </c>
      <c r="I32" s="17">
        <v>0.24</v>
      </c>
      <c r="K32" s="13">
        <v>354</v>
      </c>
      <c r="L32" s="111" t="s">
        <v>153</v>
      </c>
      <c r="M32" s="112"/>
      <c r="N32" s="14">
        <v>25</v>
      </c>
      <c r="O32" s="16">
        <v>0.37</v>
      </c>
      <c r="P32" s="16">
        <v>1.38</v>
      </c>
      <c r="Q32" s="15">
        <v>1.9</v>
      </c>
      <c r="R32" s="16">
        <v>19</v>
      </c>
      <c r="S32" s="20">
        <v>0.37</v>
      </c>
    </row>
    <row r="33" spans="1:19" ht="15" customHeight="1" x14ac:dyDescent="0.25">
      <c r="A33" s="13">
        <v>317</v>
      </c>
      <c r="B33" s="87" t="s">
        <v>226</v>
      </c>
      <c r="C33" s="87"/>
      <c r="D33" s="14">
        <v>100</v>
      </c>
      <c r="E33" s="15">
        <v>3.5</v>
      </c>
      <c r="F33" s="15">
        <v>4.5</v>
      </c>
      <c r="G33" s="15">
        <v>18.600000000000001</v>
      </c>
      <c r="H33" s="16">
        <v>150</v>
      </c>
      <c r="I33" s="21"/>
      <c r="K33" s="39" t="s">
        <v>339</v>
      </c>
      <c r="L33" s="87" t="s">
        <v>340</v>
      </c>
      <c r="M33" s="87"/>
      <c r="N33" s="14">
        <v>120</v>
      </c>
      <c r="O33" s="15">
        <v>4.2</v>
      </c>
      <c r="P33" s="15">
        <v>5.4</v>
      </c>
      <c r="Q33" s="15">
        <v>22.3</v>
      </c>
      <c r="R33" s="16">
        <v>180.66</v>
      </c>
      <c r="S33" s="21"/>
    </row>
    <row r="34" spans="1:19" ht="39.75" customHeight="1" x14ac:dyDescent="0.25">
      <c r="A34" s="30"/>
      <c r="B34" s="122" t="s">
        <v>144</v>
      </c>
      <c r="C34" s="123"/>
      <c r="D34" s="25">
        <v>25</v>
      </c>
      <c r="E34" s="26">
        <v>0.4</v>
      </c>
      <c r="F34" s="26">
        <v>1.5</v>
      </c>
      <c r="G34" s="26">
        <v>1.1000000000000001</v>
      </c>
      <c r="H34" s="27">
        <v>20.2</v>
      </c>
      <c r="I34" s="32">
        <v>0.16</v>
      </c>
      <c r="K34" s="30"/>
      <c r="L34" s="122" t="s">
        <v>144</v>
      </c>
      <c r="M34" s="123"/>
      <c r="N34" s="25">
        <v>25</v>
      </c>
      <c r="O34" s="26">
        <v>0.4</v>
      </c>
      <c r="P34" s="26">
        <v>1.5</v>
      </c>
      <c r="Q34" s="26">
        <v>1.1000000000000001</v>
      </c>
      <c r="R34" s="27">
        <v>20.2</v>
      </c>
      <c r="S34" s="32">
        <v>0.16</v>
      </c>
    </row>
    <row r="35" spans="1:19" ht="15" customHeight="1" x14ac:dyDescent="0.25">
      <c r="A35" s="30">
        <v>372</v>
      </c>
      <c r="B35" s="87" t="s">
        <v>227</v>
      </c>
      <c r="C35" s="87"/>
      <c r="D35" s="25">
        <v>150</v>
      </c>
      <c r="E35" s="26">
        <v>0.1</v>
      </c>
      <c r="F35" s="26">
        <v>0</v>
      </c>
      <c r="G35" s="26">
        <v>10</v>
      </c>
      <c r="H35" s="27">
        <v>41.5</v>
      </c>
      <c r="I35" s="28">
        <v>5</v>
      </c>
      <c r="K35" s="13">
        <v>372</v>
      </c>
      <c r="L35" s="87" t="s">
        <v>227</v>
      </c>
      <c r="M35" s="87"/>
      <c r="N35" s="14">
        <v>180</v>
      </c>
      <c r="O35" s="16">
        <v>0.12</v>
      </c>
      <c r="P35" s="16">
        <v>0</v>
      </c>
      <c r="Q35" s="16">
        <v>12.4</v>
      </c>
      <c r="R35" s="16">
        <v>50.2</v>
      </c>
      <c r="S35" s="20">
        <v>6</v>
      </c>
    </row>
    <row r="36" spans="1:19" ht="15" customHeight="1" x14ac:dyDescent="0.25">
      <c r="A36" s="13"/>
      <c r="B36" s="87" t="s">
        <v>22</v>
      </c>
      <c r="C36" s="87"/>
      <c r="D36" s="14">
        <v>20</v>
      </c>
      <c r="E36" s="15">
        <v>1.54</v>
      </c>
      <c r="F36" s="16">
        <v>0.54220000000000002</v>
      </c>
      <c r="G36" s="15">
        <v>9.7200000000000006</v>
      </c>
      <c r="H36" s="16">
        <v>48.64</v>
      </c>
      <c r="I36" s="21"/>
      <c r="K36" s="13"/>
      <c r="L36" s="87" t="s">
        <v>35</v>
      </c>
      <c r="M36" s="87"/>
      <c r="N36" s="14">
        <v>25</v>
      </c>
      <c r="O36" s="16">
        <v>1.47</v>
      </c>
      <c r="P36" s="16">
        <v>0.45</v>
      </c>
      <c r="Q36" s="16">
        <v>13.11</v>
      </c>
      <c r="R36" s="16">
        <v>59.634889999999999</v>
      </c>
      <c r="S36" s="20"/>
    </row>
    <row r="37" spans="1:19" ht="15.75" customHeight="1" thickBot="1" x14ac:dyDescent="0.3">
      <c r="A37" s="13"/>
      <c r="B37" s="87" t="s">
        <v>35</v>
      </c>
      <c r="C37" s="87"/>
      <c r="D37" s="14">
        <v>20</v>
      </c>
      <c r="E37" s="15">
        <v>1</v>
      </c>
      <c r="F37" s="16">
        <v>0.36</v>
      </c>
      <c r="G37" s="15">
        <v>9.9</v>
      </c>
      <c r="H37" s="16">
        <v>45.6</v>
      </c>
      <c r="I37" s="21"/>
      <c r="K37" s="13"/>
      <c r="L37" s="87" t="s">
        <v>22</v>
      </c>
      <c r="M37" s="87"/>
      <c r="N37" s="14">
        <v>20</v>
      </c>
      <c r="O37" s="15">
        <v>1.5</v>
      </c>
      <c r="P37" s="16">
        <v>0.54220000000000002</v>
      </c>
      <c r="Q37" s="15">
        <v>9.7200000000000006</v>
      </c>
      <c r="R37" s="16">
        <v>48.64</v>
      </c>
      <c r="S37" s="21"/>
    </row>
    <row r="38" spans="1:19" ht="24" customHeight="1" x14ac:dyDescent="0.25">
      <c r="A38" s="88" t="s">
        <v>228</v>
      </c>
      <c r="B38" s="89"/>
      <c r="C38" s="89"/>
      <c r="D38" s="89"/>
      <c r="E38" s="89" t="s">
        <v>11</v>
      </c>
      <c r="F38" s="89"/>
      <c r="G38" s="89"/>
      <c r="H38" s="94" t="s">
        <v>12</v>
      </c>
      <c r="I38" s="34" t="s">
        <v>13</v>
      </c>
      <c r="K38" s="88" t="s">
        <v>341</v>
      </c>
      <c r="L38" s="89"/>
      <c r="M38" s="89"/>
      <c r="N38" s="89"/>
      <c r="O38" s="89" t="s">
        <v>11</v>
      </c>
      <c r="P38" s="89"/>
      <c r="Q38" s="89"/>
      <c r="R38" s="94" t="s">
        <v>12</v>
      </c>
      <c r="S38" s="34" t="s">
        <v>13</v>
      </c>
    </row>
    <row r="39" spans="1:19" x14ac:dyDescent="0.25">
      <c r="A39" s="90"/>
      <c r="B39" s="91"/>
      <c r="C39" s="91"/>
      <c r="D39" s="91"/>
      <c r="E39" s="35" t="s">
        <v>14</v>
      </c>
      <c r="F39" s="35" t="s">
        <v>15</v>
      </c>
      <c r="G39" s="35" t="s">
        <v>16</v>
      </c>
      <c r="H39" s="95"/>
      <c r="I39" s="36" t="s">
        <v>17</v>
      </c>
      <c r="K39" s="90"/>
      <c r="L39" s="91"/>
      <c r="M39" s="91"/>
      <c r="N39" s="91"/>
      <c r="O39" s="35" t="s">
        <v>14</v>
      </c>
      <c r="P39" s="35" t="s">
        <v>15</v>
      </c>
      <c r="Q39" s="35" t="s">
        <v>16</v>
      </c>
      <c r="R39" s="95"/>
      <c r="S39" s="36" t="s">
        <v>17</v>
      </c>
    </row>
    <row r="40" spans="1:19" ht="15.75" thickBot="1" x14ac:dyDescent="0.3">
      <c r="A40" s="92"/>
      <c r="B40" s="93"/>
      <c r="C40" s="93"/>
      <c r="D40" s="93"/>
      <c r="E40" s="37">
        <f>E37+E36+E35+E34+E33+E32+E31+E29+E28+E26+E25+E24+E23+E22+E21+E20+E19+E17+E15+E14+E13+E12+E11+E10</f>
        <v>46.239999999999995</v>
      </c>
      <c r="F40" s="37">
        <f>F37+F36+F35+F34+F33+F32+F31+F29+F28+F26+F25+F24+F23+F22+F21+F20+F19+F17+F15+F14+F13+F12+F11+F10</f>
        <v>57.636600000000008</v>
      </c>
      <c r="G40" s="37">
        <f>G37+G36+G35+G34+G33+G32+G31+G29+G28+G26+G25+G24+G23+G22+G21+G20+G19+G17+G15+G14+G13+G12+G11+G10</f>
        <v>235.59000000000006</v>
      </c>
      <c r="H40" s="37">
        <f>H37+H36+H35+H34+H33+H32+H31+H29+H28+H26+H25+H24+H23+H22+H21+H20+H19+H17+H15+H14+H13+H12+H11+H10</f>
        <v>1681.54</v>
      </c>
      <c r="I40" s="38">
        <f>I37+I36+I35+I34+I33+I32+I31+I29+I28+I26+I25+I24+I23+I22+I21+I20+I19+I17+I15+I14+I13+I12+I11+I10</f>
        <v>36.390000000000008</v>
      </c>
      <c r="K40" s="92"/>
      <c r="L40" s="93"/>
      <c r="M40" s="93"/>
      <c r="N40" s="93"/>
      <c r="O40" s="37">
        <f>O37+O36+O35+O34+O33+O32+O31+O29+O28+O26+O25+O24+O23+O22+O21+O20+O19+O17+O15+O14+O13+O12+O11+O10</f>
        <v>63.11999999999999</v>
      </c>
      <c r="P40" s="37">
        <f>P37+P36+P35+P34+P33+P32+P31+P29+P28+P26+P25+P24+P23+P22+P21+P20+P19+P17+P15+P14+P13+P12+P11+P10</f>
        <v>77.912199999999999</v>
      </c>
      <c r="Q40" s="37">
        <f>Q37+Q36+Q35+Q34+Q33+Q32+Q31+Q29+Q28+Q26+Q25+Q24+Q23+Q22+Q21+Q20+Q19+Q17+Q15+Q14+Q13+Q12+Q11+Q10</f>
        <v>313.58800000000002</v>
      </c>
      <c r="R40" s="37">
        <f>R37+R36+R35+R34+R33+R32+R31+R29+R28+R26+R25+R24+R23+R22+R21+R20+R19+R17+R15+R14+R13+R12+R11+R10</f>
        <v>2210.5497800000003</v>
      </c>
      <c r="S40" s="38">
        <f>S37+S36+S35+S34+S33+S32+S31+S29+S28+S26+S25+S24+S23+S22+S21+S20+S19+S17+S15+S14+S13+S12+S11+S10</f>
        <v>44.09</v>
      </c>
    </row>
  </sheetData>
  <mergeCells count="78">
    <mergeCell ref="A1:I1"/>
    <mergeCell ref="D4:H4"/>
    <mergeCell ref="A7:A8"/>
    <mergeCell ref="B7:C8"/>
    <mergeCell ref="D7:D8"/>
    <mergeCell ref="E7:G7"/>
    <mergeCell ref="H7:H8"/>
    <mergeCell ref="B26:C26"/>
    <mergeCell ref="B15:C15"/>
    <mergeCell ref="A16:I16"/>
    <mergeCell ref="B17:C17"/>
    <mergeCell ref="A18:I18"/>
    <mergeCell ref="B19:C19"/>
    <mergeCell ref="B20:C20"/>
    <mergeCell ref="B21:C21"/>
    <mergeCell ref="B22:C22"/>
    <mergeCell ref="B23:C23"/>
    <mergeCell ref="B24:C24"/>
    <mergeCell ref="B25:C25"/>
    <mergeCell ref="A38:D40"/>
    <mergeCell ref="A27:I27"/>
    <mergeCell ref="B28:C28"/>
    <mergeCell ref="B29:C29"/>
    <mergeCell ref="A30:I30"/>
    <mergeCell ref="B31:C31"/>
    <mergeCell ref="B32:C32"/>
    <mergeCell ref="B33:C33"/>
    <mergeCell ref="B34:C34"/>
    <mergeCell ref="B35:C35"/>
    <mergeCell ref="B36:C36"/>
    <mergeCell ref="B37:C37"/>
    <mergeCell ref="E38:G38"/>
    <mergeCell ref="H38:H39"/>
    <mergeCell ref="K1:S1"/>
    <mergeCell ref="N4:R4"/>
    <mergeCell ref="K7:K8"/>
    <mergeCell ref="L7:M8"/>
    <mergeCell ref="N7:N8"/>
    <mergeCell ref="O7:Q7"/>
    <mergeCell ref="R7:R8"/>
    <mergeCell ref="K9:S9"/>
    <mergeCell ref="A9:I9"/>
    <mergeCell ref="B10:C10"/>
    <mergeCell ref="B11:C11"/>
    <mergeCell ref="B12:C12"/>
    <mergeCell ref="B13:C13"/>
    <mergeCell ref="B14:C14"/>
    <mergeCell ref="L21:M21"/>
    <mergeCell ref="L10:M10"/>
    <mergeCell ref="L11:M11"/>
    <mergeCell ref="L12:M12"/>
    <mergeCell ref="L13:M13"/>
    <mergeCell ref="L14:M14"/>
    <mergeCell ref="L15:M15"/>
    <mergeCell ref="K16:S16"/>
    <mergeCell ref="L17:M17"/>
    <mergeCell ref="K18:S18"/>
    <mergeCell ref="L19:M19"/>
    <mergeCell ref="L20:M20"/>
    <mergeCell ref="L33:M33"/>
    <mergeCell ref="L22:M22"/>
    <mergeCell ref="L23:M23"/>
    <mergeCell ref="L24:M24"/>
    <mergeCell ref="L25:M25"/>
    <mergeCell ref="L26:M26"/>
    <mergeCell ref="K27:S27"/>
    <mergeCell ref="L28:M28"/>
    <mergeCell ref="L29:M29"/>
    <mergeCell ref="K30:S30"/>
    <mergeCell ref="L31:M31"/>
    <mergeCell ref="L32:M32"/>
    <mergeCell ref="R38:R39"/>
    <mergeCell ref="L34:M34"/>
    <mergeCell ref="L35:M35"/>
    <mergeCell ref="L36:M36"/>
    <mergeCell ref="L37:M37"/>
    <mergeCell ref="K38:N40"/>
    <mergeCell ref="O38:Q38"/>
  </mergeCells>
  <pageMargins left="0.7" right="0.7" top="0.75" bottom="0.75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J33" sqref="J33"/>
    </sheetView>
  </sheetViews>
  <sheetFormatPr defaultRowHeight="15" x14ac:dyDescent="0.25"/>
  <cols>
    <col min="3" max="3" width="20.140625" customWidth="1"/>
    <col min="7" max="7" width="7.140625" customWidth="1"/>
    <col min="8" max="8" width="6.85546875" customWidth="1"/>
    <col min="9" max="9" width="6.42578125" customWidth="1"/>
    <col min="13" max="13" width="16.5703125" customWidth="1"/>
    <col min="14" max="14" width="6.42578125" customWidth="1"/>
    <col min="15" max="15" width="5.7109375" customWidth="1"/>
    <col min="16" max="16" width="5.85546875" customWidth="1"/>
    <col min="17" max="17" width="5.28515625" customWidth="1"/>
    <col min="18" max="18" width="5.42578125" customWidth="1"/>
    <col min="19" max="19" width="6" customWidth="1"/>
  </cols>
  <sheetData>
    <row r="1" spans="1:19" x14ac:dyDescent="0.25">
      <c r="A1" s="113" t="s">
        <v>229</v>
      </c>
      <c r="B1" s="114"/>
      <c r="C1" s="114"/>
      <c r="D1" s="114"/>
      <c r="E1" s="114"/>
      <c r="F1" s="114"/>
      <c r="G1" s="114"/>
      <c r="H1" s="114"/>
      <c r="I1" s="115"/>
      <c r="K1" s="105" t="s">
        <v>342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16</v>
      </c>
      <c r="B2" s="5" t="s">
        <v>1</v>
      </c>
      <c r="C2" s="6">
        <v>1</v>
      </c>
      <c r="D2" s="2"/>
      <c r="E2" s="2"/>
      <c r="F2" s="2"/>
      <c r="G2" s="2"/>
      <c r="H2" s="3"/>
      <c r="I2" s="4"/>
      <c r="K2" s="1">
        <v>16</v>
      </c>
      <c r="L2" s="5" t="s">
        <v>1</v>
      </c>
      <c r="M2" s="6">
        <v>1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4</v>
      </c>
      <c r="D3" s="2"/>
      <c r="E3" s="2"/>
      <c r="F3" s="2"/>
      <c r="G3" s="2"/>
      <c r="H3" s="3"/>
      <c r="I3" s="4"/>
      <c r="K3" s="1"/>
      <c r="L3" s="5" t="s">
        <v>2</v>
      </c>
      <c r="M3" s="6">
        <v>4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272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38.2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x14ac:dyDescent="0.25">
      <c r="A10" s="13" t="s">
        <v>19</v>
      </c>
      <c r="B10" s="87" t="s">
        <v>230</v>
      </c>
      <c r="C10" s="87"/>
      <c r="D10" s="14">
        <v>150</v>
      </c>
      <c r="E10" s="15">
        <v>3.24</v>
      </c>
      <c r="F10" s="15">
        <v>7.8</v>
      </c>
      <c r="G10" s="15">
        <v>18.600000000000001</v>
      </c>
      <c r="H10" s="16">
        <v>207.6</v>
      </c>
      <c r="I10" s="17">
        <v>1.6</v>
      </c>
      <c r="K10" s="13" t="s">
        <v>19</v>
      </c>
      <c r="L10" s="87" t="s">
        <v>230</v>
      </c>
      <c r="M10" s="87"/>
      <c r="N10" s="14">
        <v>200</v>
      </c>
      <c r="O10" s="15">
        <v>4.2</v>
      </c>
      <c r="P10" s="15">
        <v>8.3000000000000007</v>
      </c>
      <c r="Q10" s="15">
        <v>24.2</v>
      </c>
      <c r="R10" s="15">
        <v>289.60000000000002</v>
      </c>
      <c r="S10" s="20">
        <v>2.1</v>
      </c>
    </row>
    <row r="11" spans="1:19" x14ac:dyDescent="0.25">
      <c r="A11" s="19"/>
      <c r="B11" s="100" t="s">
        <v>363</v>
      </c>
      <c r="C11" s="100"/>
      <c r="D11" s="69">
        <v>5</v>
      </c>
      <c r="E11" s="72">
        <v>0.05</v>
      </c>
      <c r="F11" s="72">
        <v>3.93</v>
      </c>
      <c r="G11" s="72">
        <v>0.05</v>
      </c>
      <c r="H11" s="70">
        <v>35.43</v>
      </c>
      <c r="I11" s="21"/>
      <c r="K11" s="19"/>
      <c r="L11" s="100" t="s">
        <v>363</v>
      </c>
      <c r="M11" s="100"/>
      <c r="N11" s="69">
        <v>7</v>
      </c>
      <c r="O11" s="72">
        <v>7.0000000000000007E-2</v>
      </c>
      <c r="P11" s="72">
        <v>5.5</v>
      </c>
      <c r="Q11" s="72">
        <v>7.0000000000000007E-2</v>
      </c>
      <c r="R11" s="70">
        <v>49.63</v>
      </c>
      <c r="S11" s="21"/>
    </row>
    <row r="12" spans="1:19" x14ac:dyDescent="0.25">
      <c r="A12" s="13"/>
      <c r="B12" s="87" t="s">
        <v>22</v>
      </c>
      <c r="C12" s="87"/>
      <c r="D12" s="14">
        <v>20</v>
      </c>
      <c r="E12" s="15">
        <v>1.51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x14ac:dyDescent="0.25">
      <c r="A13" s="31" t="s">
        <v>103</v>
      </c>
      <c r="B13" s="87" t="s">
        <v>104</v>
      </c>
      <c r="C13" s="87"/>
      <c r="D13" s="14">
        <v>150</v>
      </c>
      <c r="E13" s="15">
        <v>1.1000000000000001</v>
      </c>
      <c r="F13" s="15">
        <v>1.2</v>
      </c>
      <c r="G13" s="15">
        <v>1.8</v>
      </c>
      <c r="H13" s="16">
        <v>22.5</v>
      </c>
      <c r="I13" s="17">
        <v>3.8</v>
      </c>
      <c r="K13" s="31" t="s">
        <v>103</v>
      </c>
      <c r="L13" s="87" t="s">
        <v>104</v>
      </c>
      <c r="M13" s="87"/>
      <c r="N13" s="14">
        <v>180</v>
      </c>
      <c r="O13" s="15">
        <v>1.5</v>
      </c>
      <c r="P13" s="15">
        <v>1.6355</v>
      </c>
      <c r="Q13" s="15">
        <v>12.1477</v>
      </c>
      <c r="R13" s="16">
        <v>64.2</v>
      </c>
      <c r="S13" s="20">
        <v>4.5999999999999996</v>
      </c>
    </row>
    <row r="14" spans="1:19" x14ac:dyDescent="0.25">
      <c r="A14" s="97" t="s">
        <v>25</v>
      </c>
      <c r="B14" s="98"/>
      <c r="C14" s="98"/>
      <c r="D14" s="98"/>
      <c r="E14" s="98"/>
      <c r="F14" s="98"/>
      <c r="G14" s="98"/>
      <c r="H14" s="98"/>
      <c r="I14" s="99"/>
      <c r="K14" s="97" t="s">
        <v>25</v>
      </c>
      <c r="L14" s="98"/>
      <c r="M14" s="98"/>
      <c r="N14" s="98"/>
      <c r="O14" s="98"/>
      <c r="P14" s="98"/>
      <c r="Q14" s="98"/>
      <c r="R14" s="98"/>
      <c r="S14" s="99"/>
    </row>
    <row r="15" spans="1:19" x14ac:dyDescent="0.25">
      <c r="A15" s="22" t="s">
        <v>26</v>
      </c>
      <c r="B15" s="87" t="s">
        <v>73</v>
      </c>
      <c r="C15" s="87"/>
      <c r="D15" s="14">
        <v>100</v>
      </c>
      <c r="E15" s="15">
        <v>0.5</v>
      </c>
      <c r="F15" s="15">
        <v>0.1</v>
      </c>
      <c r="G15" s="15">
        <v>10.1</v>
      </c>
      <c r="H15" s="16">
        <v>43</v>
      </c>
      <c r="I15" s="23">
        <v>2</v>
      </c>
      <c r="K15" s="22" t="s">
        <v>26</v>
      </c>
      <c r="L15" s="87" t="s">
        <v>73</v>
      </c>
      <c r="M15" s="87"/>
      <c r="N15" s="14">
        <v>100</v>
      </c>
      <c r="O15" s="15">
        <v>0.5</v>
      </c>
      <c r="P15" s="15">
        <v>0.1</v>
      </c>
      <c r="Q15" s="15">
        <v>10.1</v>
      </c>
      <c r="R15" s="16">
        <v>43</v>
      </c>
      <c r="S15" s="23">
        <v>2</v>
      </c>
    </row>
    <row r="16" spans="1:19" x14ac:dyDescent="0.25">
      <c r="A16" s="102" t="s">
        <v>28</v>
      </c>
      <c r="B16" s="103"/>
      <c r="C16" s="103"/>
      <c r="D16" s="103"/>
      <c r="E16" s="103"/>
      <c r="F16" s="103"/>
      <c r="G16" s="103"/>
      <c r="H16" s="103"/>
      <c r="I16" s="104"/>
      <c r="K16" s="102" t="s">
        <v>28</v>
      </c>
      <c r="L16" s="103"/>
      <c r="M16" s="103"/>
      <c r="N16" s="103"/>
      <c r="O16" s="103"/>
      <c r="P16" s="103"/>
      <c r="Q16" s="103"/>
      <c r="R16" s="103"/>
      <c r="S16" s="104"/>
    </row>
    <row r="17" spans="1:19" ht="28.5" customHeight="1" x14ac:dyDescent="0.25">
      <c r="A17" s="24" t="s">
        <v>29</v>
      </c>
      <c r="B17" s="96" t="s">
        <v>30</v>
      </c>
      <c r="C17" s="96"/>
      <c r="D17" s="25">
        <v>40</v>
      </c>
      <c r="E17" s="26">
        <v>0.1</v>
      </c>
      <c r="F17" s="26">
        <v>3.8</v>
      </c>
      <c r="G17" s="26">
        <v>0.4</v>
      </c>
      <c r="H17" s="27">
        <v>27.1</v>
      </c>
      <c r="I17" s="28">
        <v>1.6</v>
      </c>
      <c r="K17" s="24" t="s">
        <v>29</v>
      </c>
      <c r="L17" s="96" t="s">
        <v>30</v>
      </c>
      <c r="M17" s="96"/>
      <c r="N17" s="25">
        <v>60</v>
      </c>
      <c r="O17" s="26">
        <v>0.2</v>
      </c>
      <c r="P17" s="26">
        <v>5.2</v>
      </c>
      <c r="Q17" s="26">
        <v>1.1000000000000001</v>
      </c>
      <c r="R17" s="27">
        <v>45.57</v>
      </c>
      <c r="S17" s="32">
        <v>2</v>
      </c>
    </row>
    <row r="18" spans="1:19" ht="27" customHeight="1" x14ac:dyDescent="0.25">
      <c r="A18" s="30" t="s">
        <v>231</v>
      </c>
      <c r="B18" s="87" t="s">
        <v>232</v>
      </c>
      <c r="C18" s="87"/>
      <c r="D18" s="14">
        <v>170</v>
      </c>
      <c r="E18" s="15">
        <v>1.3</v>
      </c>
      <c r="F18" s="15">
        <v>1.8</v>
      </c>
      <c r="G18" s="15">
        <v>9.1999999999999993</v>
      </c>
      <c r="H18" s="16">
        <v>111.92</v>
      </c>
      <c r="I18" s="17">
        <v>3.3</v>
      </c>
      <c r="K18" s="30" t="s">
        <v>231</v>
      </c>
      <c r="L18" s="96" t="s">
        <v>343</v>
      </c>
      <c r="M18" s="96"/>
      <c r="N18" s="25">
        <v>200</v>
      </c>
      <c r="O18" s="26">
        <v>1.5</v>
      </c>
      <c r="P18" s="26">
        <v>1.9</v>
      </c>
      <c r="Q18" s="26">
        <v>9.6999999999999993</v>
      </c>
      <c r="R18" s="27">
        <v>131.66999999999999</v>
      </c>
      <c r="S18" s="32">
        <v>3.9</v>
      </c>
    </row>
    <row r="19" spans="1:19" ht="19.5" customHeight="1" x14ac:dyDescent="0.25">
      <c r="A19" s="30">
        <v>278</v>
      </c>
      <c r="B19" s="96" t="s">
        <v>96</v>
      </c>
      <c r="C19" s="96"/>
      <c r="D19" s="25">
        <v>100</v>
      </c>
      <c r="E19" s="26">
        <v>11.2</v>
      </c>
      <c r="F19" s="26">
        <v>5.3</v>
      </c>
      <c r="G19" s="26">
        <v>2.7</v>
      </c>
      <c r="H19" s="27">
        <v>105.4</v>
      </c>
      <c r="I19" s="28">
        <v>0.9</v>
      </c>
      <c r="K19" s="30">
        <v>278</v>
      </c>
      <c r="L19" s="96" t="s">
        <v>344</v>
      </c>
      <c r="M19" s="96"/>
      <c r="N19" s="25">
        <v>110</v>
      </c>
      <c r="O19" s="26">
        <v>13.1</v>
      </c>
      <c r="P19" s="26">
        <v>6.2199</v>
      </c>
      <c r="Q19" s="26">
        <v>3.24</v>
      </c>
      <c r="R19" s="27">
        <v>123.6</v>
      </c>
      <c r="S19" s="32">
        <v>1.1000000000000001</v>
      </c>
    </row>
    <row r="20" spans="1:19" ht="26.25" customHeight="1" x14ac:dyDescent="0.25">
      <c r="A20" s="13">
        <v>165</v>
      </c>
      <c r="B20" s="100" t="s">
        <v>97</v>
      </c>
      <c r="C20" s="100"/>
      <c r="D20" s="69">
        <v>110</v>
      </c>
      <c r="E20" s="72">
        <v>4.3</v>
      </c>
      <c r="F20" s="72">
        <v>5.45</v>
      </c>
      <c r="G20" s="72">
        <v>22.52</v>
      </c>
      <c r="H20" s="70">
        <v>203.06</v>
      </c>
      <c r="I20" s="20"/>
      <c r="K20" s="13">
        <v>165</v>
      </c>
      <c r="L20" s="100" t="s">
        <v>97</v>
      </c>
      <c r="M20" s="100"/>
      <c r="N20" s="69">
        <v>130</v>
      </c>
      <c r="O20" s="72">
        <v>5.43</v>
      </c>
      <c r="P20" s="72">
        <v>6.89</v>
      </c>
      <c r="Q20" s="72">
        <v>26.34</v>
      </c>
      <c r="R20" s="70">
        <v>262.23</v>
      </c>
      <c r="S20" s="21"/>
    </row>
    <row r="21" spans="1:19" ht="24.75" customHeight="1" x14ac:dyDescent="0.25">
      <c r="A21" s="30">
        <v>376</v>
      </c>
      <c r="B21" s="122" t="s">
        <v>233</v>
      </c>
      <c r="C21" s="123"/>
      <c r="D21" s="25">
        <v>150</v>
      </c>
      <c r="E21" s="27">
        <v>0.33</v>
      </c>
      <c r="F21" s="27">
        <v>0.01</v>
      </c>
      <c r="G21" s="27">
        <v>20.83</v>
      </c>
      <c r="H21" s="27">
        <v>84.8</v>
      </c>
      <c r="I21" s="32">
        <v>4.5999999999999996</v>
      </c>
      <c r="K21" s="13">
        <v>376</v>
      </c>
      <c r="L21" s="111" t="s">
        <v>233</v>
      </c>
      <c r="M21" s="112"/>
      <c r="N21" s="14">
        <v>180</v>
      </c>
      <c r="O21" s="16">
        <v>0.38</v>
      </c>
      <c r="P21" s="16">
        <v>1.2E-2</v>
      </c>
      <c r="Q21" s="16">
        <v>25</v>
      </c>
      <c r="R21" s="16">
        <v>101.76</v>
      </c>
      <c r="S21" s="17">
        <v>5.5</v>
      </c>
    </row>
    <row r="22" spans="1:19" x14ac:dyDescent="0.25">
      <c r="A22" s="13"/>
      <c r="B22" s="111" t="s">
        <v>22</v>
      </c>
      <c r="C22" s="112"/>
      <c r="D22" s="14">
        <v>20</v>
      </c>
      <c r="E22" s="15">
        <v>1.51</v>
      </c>
      <c r="F22" s="16">
        <v>0.54220000000000002</v>
      </c>
      <c r="G22" s="15">
        <v>9.7200000000000006</v>
      </c>
      <c r="H22" s="16">
        <v>48.64</v>
      </c>
      <c r="I22" s="21"/>
      <c r="K22" s="13"/>
      <c r="L22" s="87" t="s">
        <v>22</v>
      </c>
      <c r="M22" s="87"/>
      <c r="N22" s="14">
        <v>30</v>
      </c>
      <c r="O22" s="15">
        <v>2.9</v>
      </c>
      <c r="P22" s="16">
        <v>1.01</v>
      </c>
      <c r="Q22" s="16">
        <v>15.6</v>
      </c>
      <c r="R22" s="16">
        <v>79.099999999999994</v>
      </c>
      <c r="S22" s="20"/>
    </row>
    <row r="23" spans="1:19" x14ac:dyDescent="0.25">
      <c r="A23" s="13"/>
      <c r="B23" s="87" t="s">
        <v>35</v>
      </c>
      <c r="C23" s="87"/>
      <c r="D23" s="14">
        <v>20</v>
      </c>
      <c r="E23" s="15">
        <v>1</v>
      </c>
      <c r="F23" s="16">
        <v>0.36</v>
      </c>
      <c r="G23" s="15">
        <v>9.9</v>
      </c>
      <c r="H23" s="16">
        <v>45.6</v>
      </c>
      <c r="I23" s="21"/>
      <c r="K23" s="13"/>
      <c r="L23" s="87" t="s">
        <v>35</v>
      </c>
      <c r="M23" s="87"/>
      <c r="N23" s="14">
        <v>25</v>
      </c>
      <c r="O23" s="16">
        <v>1.47</v>
      </c>
      <c r="P23" s="16">
        <v>0.45</v>
      </c>
      <c r="Q23" s="16">
        <v>13.11</v>
      </c>
      <c r="R23" s="16">
        <v>59.634889999999999</v>
      </c>
      <c r="S23" s="20"/>
    </row>
    <row r="24" spans="1:19" x14ac:dyDescent="0.25">
      <c r="A24" s="97" t="s">
        <v>37</v>
      </c>
      <c r="B24" s="98"/>
      <c r="C24" s="98"/>
      <c r="D24" s="98"/>
      <c r="E24" s="98"/>
      <c r="F24" s="98"/>
      <c r="G24" s="98"/>
      <c r="H24" s="98"/>
      <c r="I24" s="99"/>
      <c r="K24" s="97" t="s">
        <v>37</v>
      </c>
      <c r="L24" s="98"/>
      <c r="M24" s="98"/>
      <c r="N24" s="98"/>
      <c r="O24" s="98"/>
      <c r="P24" s="98"/>
      <c r="Q24" s="98"/>
      <c r="R24" s="98"/>
      <c r="S24" s="99"/>
    </row>
    <row r="25" spans="1:19" ht="22.5" customHeight="1" x14ac:dyDescent="0.25">
      <c r="A25" s="30">
        <v>738</v>
      </c>
      <c r="B25" s="96" t="s">
        <v>234</v>
      </c>
      <c r="C25" s="96"/>
      <c r="D25" s="25">
        <v>60</v>
      </c>
      <c r="E25" s="26">
        <v>3.4</v>
      </c>
      <c r="F25" s="26">
        <v>2.6</v>
      </c>
      <c r="G25" s="26">
        <v>27.5</v>
      </c>
      <c r="H25" s="27">
        <v>155</v>
      </c>
      <c r="I25" s="28">
        <v>2.2000000000000002</v>
      </c>
      <c r="K25" s="30">
        <v>738</v>
      </c>
      <c r="L25" s="96" t="s">
        <v>345</v>
      </c>
      <c r="M25" s="96"/>
      <c r="N25" s="25">
        <v>70</v>
      </c>
      <c r="O25" s="26">
        <v>3.9</v>
      </c>
      <c r="P25" s="26">
        <v>3.1</v>
      </c>
      <c r="Q25" s="26">
        <v>32.1</v>
      </c>
      <c r="R25" s="27">
        <v>181.3</v>
      </c>
      <c r="S25" s="28">
        <v>2.6</v>
      </c>
    </row>
    <row r="26" spans="1:19" ht="26.25" customHeight="1" x14ac:dyDescent="0.25">
      <c r="A26" s="13"/>
      <c r="B26" s="100" t="s">
        <v>40</v>
      </c>
      <c r="C26" s="100"/>
      <c r="D26" s="69">
        <v>180</v>
      </c>
      <c r="E26" s="72">
        <v>5.6</v>
      </c>
      <c r="F26" s="72">
        <v>5.2</v>
      </c>
      <c r="G26" s="72">
        <v>8.5</v>
      </c>
      <c r="H26" s="70">
        <v>109</v>
      </c>
      <c r="I26" s="74">
        <v>2.2000000000000002</v>
      </c>
      <c r="K26" s="13"/>
      <c r="L26" s="100" t="s">
        <v>275</v>
      </c>
      <c r="M26" s="100"/>
      <c r="N26" s="69">
        <v>200</v>
      </c>
      <c r="O26" s="72">
        <v>6.22</v>
      </c>
      <c r="P26" s="72">
        <v>5.78</v>
      </c>
      <c r="Q26" s="72">
        <v>9.44</v>
      </c>
      <c r="R26" s="70">
        <v>121.11</v>
      </c>
      <c r="S26" s="71">
        <v>2.44</v>
      </c>
    </row>
    <row r="27" spans="1:19" x14ac:dyDescent="0.25">
      <c r="A27" s="97" t="s">
        <v>41</v>
      </c>
      <c r="B27" s="98"/>
      <c r="C27" s="98"/>
      <c r="D27" s="98"/>
      <c r="E27" s="98"/>
      <c r="F27" s="98"/>
      <c r="G27" s="98"/>
      <c r="H27" s="98"/>
      <c r="I27" s="99"/>
      <c r="K27" s="97" t="s">
        <v>41</v>
      </c>
      <c r="L27" s="98"/>
      <c r="M27" s="98"/>
      <c r="N27" s="98"/>
      <c r="O27" s="98"/>
      <c r="P27" s="98"/>
      <c r="Q27" s="98"/>
      <c r="R27" s="98"/>
      <c r="S27" s="99"/>
    </row>
    <row r="28" spans="1:19" x14ac:dyDescent="0.25">
      <c r="A28" s="13">
        <v>45</v>
      </c>
      <c r="B28" s="87" t="s">
        <v>82</v>
      </c>
      <c r="C28" s="87"/>
      <c r="D28" s="14">
        <v>40</v>
      </c>
      <c r="E28" s="15">
        <v>0.5</v>
      </c>
      <c r="F28" s="15">
        <v>3</v>
      </c>
      <c r="G28" s="15">
        <v>3.3</v>
      </c>
      <c r="H28" s="16">
        <v>52.3</v>
      </c>
      <c r="I28" s="17">
        <v>2.9</v>
      </c>
      <c r="K28" s="13" t="s">
        <v>299</v>
      </c>
      <c r="L28" s="87" t="s">
        <v>300</v>
      </c>
      <c r="M28" s="87"/>
      <c r="N28" s="14">
        <v>60</v>
      </c>
      <c r="O28" s="15">
        <v>1.2</v>
      </c>
      <c r="P28" s="15">
        <v>4.8</v>
      </c>
      <c r="Q28" s="15">
        <v>5.2</v>
      </c>
      <c r="R28" s="16">
        <v>80.55</v>
      </c>
      <c r="S28" s="17">
        <v>4.3</v>
      </c>
    </row>
    <row r="29" spans="1:19" x14ac:dyDescent="0.25">
      <c r="A29" s="13" t="s">
        <v>235</v>
      </c>
      <c r="B29" s="87" t="s">
        <v>236</v>
      </c>
      <c r="C29" s="87"/>
      <c r="D29" s="14">
        <v>125</v>
      </c>
      <c r="E29" s="15">
        <v>10.4</v>
      </c>
      <c r="F29" s="15">
        <v>8.4</v>
      </c>
      <c r="G29" s="15">
        <v>18.600000000000001</v>
      </c>
      <c r="H29" s="15">
        <v>204.2</v>
      </c>
      <c r="I29" s="17">
        <v>5.5</v>
      </c>
      <c r="K29" s="13" t="s">
        <v>235</v>
      </c>
      <c r="L29" s="87" t="s">
        <v>346</v>
      </c>
      <c r="M29" s="87"/>
      <c r="N29" s="14">
        <v>140</v>
      </c>
      <c r="O29" s="15">
        <v>11.8</v>
      </c>
      <c r="P29" s="15">
        <v>10.199999999999999</v>
      </c>
      <c r="Q29" s="15">
        <v>22.7</v>
      </c>
      <c r="R29" s="15">
        <v>243.5</v>
      </c>
      <c r="S29" s="17">
        <v>6.2</v>
      </c>
    </row>
    <row r="30" spans="1:19" x14ac:dyDescent="0.25">
      <c r="A30" s="13">
        <v>392</v>
      </c>
      <c r="B30" s="87" t="s">
        <v>65</v>
      </c>
      <c r="C30" s="87"/>
      <c r="D30" s="33" t="s">
        <v>66</v>
      </c>
      <c r="E30" s="15">
        <v>1</v>
      </c>
      <c r="F30" s="15">
        <v>1.2</v>
      </c>
      <c r="G30" s="15">
        <v>9.1999999999999993</v>
      </c>
      <c r="H30" s="16">
        <v>52.4</v>
      </c>
      <c r="I30" s="17">
        <v>1.1000000000000001</v>
      </c>
      <c r="K30" s="13">
        <v>392</v>
      </c>
      <c r="L30" s="111" t="s">
        <v>65</v>
      </c>
      <c r="M30" s="112"/>
      <c r="N30" s="33" t="s">
        <v>281</v>
      </c>
      <c r="O30" s="15">
        <v>1.2</v>
      </c>
      <c r="P30" s="15">
        <v>1.548</v>
      </c>
      <c r="Q30" s="15">
        <v>12</v>
      </c>
      <c r="R30" s="15">
        <v>64</v>
      </c>
      <c r="S30" s="20">
        <v>1.3</v>
      </c>
    </row>
    <row r="31" spans="1:19" x14ac:dyDescent="0.25">
      <c r="A31" s="13"/>
      <c r="B31" s="87" t="s">
        <v>22</v>
      </c>
      <c r="C31" s="87"/>
      <c r="D31" s="14">
        <v>20</v>
      </c>
      <c r="E31" s="15">
        <v>1.54</v>
      </c>
      <c r="F31" s="16">
        <v>0.54220000000000002</v>
      </c>
      <c r="G31" s="15">
        <v>9.7200000000000006</v>
      </c>
      <c r="H31" s="16">
        <v>48.64</v>
      </c>
      <c r="I31" s="21"/>
      <c r="K31" s="13"/>
      <c r="L31" s="87" t="s">
        <v>35</v>
      </c>
      <c r="M31" s="87"/>
      <c r="N31" s="14">
        <v>25</v>
      </c>
      <c r="O31" s="16">
        <v>1.47</v>
      </c>
      <c r="P31" s="16">
        <v>0.45</v>
      </c>
      <c r="Q31" s="16">
        <v>13.11</v>
      </c>
      <c r="R31" s="16">
        <v>59.634889999999999</v>
      </c>
      <c r="S31" s="20"/>
    </row>
    <row r="32" spans="1:19" ht="15.75" thickBot="1" x14ac:dyDescent="0.3">
      <c r="A32" s="13"/>
      <c r="B32" s="87" t="s">
        <v>35</v>
      </c>
      <c r="C32" s="87"/>
      <c r="D32" s="14">
        <v>20</v>
      </c>
      <c r="E32" s="15">
        <v>1</v>
      </c>
      <c r="F32" s="16">
        <v>0.36</v>
      </c>
      <c r="G32" s="15">
        <v>9.9</v>
      </c>
      <c r="H32" s="16">
        <v>45.6</v>
      </c>
      <c r="I32" s="21"/>
      <c r="K32" s="13"/>
      <c r="L32" s="87" t="s">
        <v>22</v>
      </c>
      <c r="M32" s="87"/>
      <c r="N32" s="14">
        <v>20</v>
      </c>
      <c r="O32" s="15">
        <v>1.5</v>
      </c>
      <c r="P32" s="16">
        <v>0.54220000000000002</v>
      </c>
      <c r="Q32" s="15">
        <v>9.7200000000000006</v>
      </c>
      <c r="R32" s="16">
        <v>48.64</v>
      </c>
      <c r="S32" s="21"/>
    </row>
    <row r="33" spans="1:19" ht="36" x14ac:dyDescent="0.25">
      <c r="A33" s="88" t="s">
        <v>237</v>
      </c>
      <c r="B33" s="89"/>
      <c r="C33" s="89"/>
      <c r="D33" s="89"/>
      <c r="E33" s="89" t="s">
        <v>11</v>
      </c>
      <c r="F33" s="89"/>
      <c r="G33" s="89"/>
      <c r="H33" s="94" t="s">
        <v>12</v>
      </c>
      <c r="I33" s="34" t="s">
        <v>13</v>
      </c>
      <c r="K33" s="88" t="s">
        <v>347</v>
      </c>
      <c r="L33" s="89"/>
      <c r="M33" s="89"/>
      <c r="N33" s="89"/>
      <c r="O33" s="89" t="s">
        <v>11</v>
      </c>
      <c r="P33" s="89"/>
      <c r="Q33" s="89"/>
      <c r="R33" s="94" t="s">
        <v>12</v>
      </c>
      <c r="S33" s="34" t="s">
        <v>13</v>
      </c>
    </row>
    <row r="34" spans="1:19" x14ac:dyDescent="0.25">
      <c r="A34" s="90"/>
      <c r="B34" s="91"/>
      <c r="C34" s="91"/>
      <c r="D34" s="91"/>
      <c r="E34" s="35" t="s">
        <v>14</v>
      </c>
      <c r="F34" s="35" t="s">
        <v>15</v>
      </c>
      <c r="G34" s="35" t="s">
        <v>16</v>
      </c>
      <c r="H34" s="95"/>
      <c r="I34" s="36" t="s">
        <v>17</v>
      </c>
      <c r="K34" s="90"/>
      <c r="L34" s="91"/>
      <c r="M34" s="91"/>
      <c r="N34" s="91"/>
      <c r="O34" s="35" t="s">
        <v>14</v>
      </c>
      <c r="P34" s="35" t="s">
        <v>15</v>
      </c>
      <c r="Q34" s="35" t="s">
        <v>16</v>
      </c>
      <c r="R34" s="95"/>
      <c r="S34" s="36" t="s">
        <v>17</v>
      </c>
    </row>
    <row r="35" spans="1:19" ht="15.75" thickBot="1" x14ac:dyDescent="0.3">
      <c r="A35" s="92"/>
      <c r="B35" s="93"/>
      <c r="C35" s="93"/>
      <c r="D35" s="93"/>
      <c r="E35" s="37">
        <f>E32+E31+E30+E29+E28+E26+E25+E23+E22+E21+E20+E19+E18+E17+E15+E13+E12+E11+E10</f>
        <v>49.58</v>
      </c>
      <c r="F35" s="37">
        <f>F32+F31+F30+F29+F28+F26+F25+F23+F22+F21+F20+F19+F18+F17+F15+F13+F12+F11+F10</f>
        <v>52.136600000000001</v>
      </c>
      <c r="G35" s="37">
        <f>G32+G31+G30+G29+G28+G26+G25+G23+G22+G21+G20+G19+G18+G17+G15+G13+G12+G11+G10</f>
        <v>202.26</v>
      </c>
      <c r="H35" s="37">
        <f>H32+H31+H30+H29+H28+H26+H25+H23+H22+H21+H20+H19+H18+H17+H15+H13+H12+H11+H10</f>
        <v>1650.8300000000002</v>
      </c>
      <c r="I35" s="38">
        <f>I32+I31+I30+I29+I28+I26+I25+I23+I22+I21+I20+I19+I18+I17+I15+I13+I12+I11+I10</f>
        <v>31.700000000000003</v>
      </c>
      <c r="K35" s="92"/>
      <c r="L35" s="93"/>
      <c r="M35" s="93"/>
      <c r="N35" s="93"/>
      <c r="O35" s="37">
        <f>O32+O31+O30+O29+O28+O26+O25+O23+O22+O21+O20+O19+O18+O17+O15+O13+O12+O11+O10</f>
        <v>61.440000000000005</v>
      </c>
      <c r="P35" s="37">
        <f>P32+P31+P30+P29+P28+P26+P25+P23+P22+P21+P20+P19+P18+P17+P15+P13+P12+P11+P10</f>
        <v>64.647600000000011</v>
      </c>
      <c r="Q35" s="37">
        <f>Q32+Q31+Q30+Q29+Q28+Q26+Q25+Q23+Q22+Q21+Q20+Q19+Q18+Q17+Q15+Q13+Q12+Q11+Q10</f>
        <v>260.47770000000003</v>
      </c>
      <c r="R35" s="37">
        <f>R32+R31+R30+R29+R28+R26+R25+R23+R22+R21+R20+R19+R18+R17+R15+R13+R12+R11+R10</f>
        <v>2127.82978</v>
      </c>
      <c r="S35" s="37">
        <f>S32+S31+S30+S29+S28+S26+S25+S23+S22+S21+S20+S19+S18+S17+S15+S13+S12+S11+S10</f>
        <v>38.04</v>
      </c>
    </row>
  </sheetData>
  <mergeCells count="68">
    <mergeCell ref="A1:I1"/>
    <mergeCell ref="D4:H4"/>
    <mergeCell ref="A7:A8"/>
    <mergeCell ref="B7:C8"/>
    <mergeCell ref="D7:D8"/>
    <mergeCell ref="E7:G7"/>
    <mergeCell ref="H7:H8"/>
    <mergeCell ref="B20:C20"/>
    <mergeCell ref="A9:I9"/>
    <mergeCell ref="B10:C10"/>
    <mergeCell ref="B11:C11"/>
    <mergeCell ref="B12:C12"/>
    <mergeCell ref="B13:C13"/>
    <mergeCell ref="A14:I14"/>
    <mergeCell ref="B15:C15"/>
    <mergeCell ref="A16:I16"/>
    <mergeCell ref="B17:C17"/>
    <mergeCell ref="B18:C18"/>
    <mergeCell ref="B19:C19"/>
    <mergeCell ref="B32:C32"/>
    <mergeCell ref="B21:C21"/>
    <mergeCell ref="B22:C22"/>
    <mergeCell ref="B23:C23"/>
    <mergeCell ref="A24:I24"/>
    <mergeCell ref="B25:C25"/>
    <mergeCell ref="B26:C26"/>
    <mergeCell ref="K14:S14"/>
    <mergeCell ref="A33:D35"/>
    <mergeCell ref="E33:G33"/>
    <mergeCell ref="H33:H34"/>
    <mergeCell ref="K1:S1"/>
    <mergeCell ref="N4:R4"/>
    <mergeCell ref="K7:K8"/>
    <mergeCell ref="L7:M8"/>
    <mergeCell ref="N7:N8"/>
    <mergeCell ref="O7:Q7"/>
    <mergeCell ref="R7:R8"/>
    <mergeCell ref="A27:I27"/>
    <mergeCell ref="B28:C28"/>
    <mergeCell ref="B29:C29"/>
    <mergeCell ref="B30:C30"/>
    <mergeCell ref="B31:C31"/>
    <mergeCell ref="K9:S9"/>
    <mergeCell ref="L10:M10"/>
    <mergeCell ref="L11:M11"/>
    <mergeCell ref="L12:M12"/>
    <mergeCell ref="L13:M13"/>
    <mergeCell ref="L26:M26"/>
    <mergeCell ref="L15:M15"/>
    <mergeCell ref="K16:S16"/>
    <mergeCell ref="L17:M17"/>
    <mergeCell ref="L18:M18"/>
    <mergeCell ref="L19:M19"/>
    <mergeCell ref="L20:M20"/>
    <mergeCell ref="L21:M21"/>
    <mergeCell ref="L22:M22"/>
    <mergeCell ref="L23:M23"/>
    <mergeCell ref="K24:S24"/>
    <mergeCell ref="L25:M25"/>
    <mergeCell ref="K33:N35"/>
    <mergeCell ref="O33:Q33"/>
    <mergeCell ref="R33:R34"/>
    <mergeCell ref="K27:S27"/>
    <mergeCell ref="L28:M28"/>
    <mergeCell ref="L29:M29"/>
    <mergeCell ref="L30:M30"/>
    <mergeCell ref="L31:M31"/>
    <mergeCell ref="L32:M32"/>
  </mergeCells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A14" sqref="A14:I14"/>
    </sheetView>
  </sheetViews>
  <sheetFormatPr defaultRowHeight="15" x14ac:dyDescent="0.25"/>
  <cols>
    <col min="3" max="3" width="20.5703125" customWidth="1"/>
    <col min="7" max="7" width="7.5703125" customWidth="1"/>
    <col min="8" max="8" width="7" customWidth="1"/>
    <col min="9" max="9" width="6.5703125" customWidth="1"/>
    <col min="13" max="13" width="19.85546875" customWidth="1"/>
    <col min="14" max="14" width="6" customWidth="1"/>
    <col min="15" max="15" width="7.42578125" customWidth="1"/>
    <col min="16" max="16" width="6.7109375" customWidth="1"/>
    <col min="17" max="17" width="4.7109375" customWidth="1"/>
    <col min="18" max="18" width="6.85546875" customWidth="1"/>
    <col min="19" max="19" width="7.28515625" customWidth="1"/>
  </cols>
  <sheetData>
    <row r="1" spans="1:19" x14ac:dyDescent="0.25">
      <c r="A1" s="113" t="s">
        <v>238</v>
      </c>
      <c r="B1" s="114"/>
      <c r="C1" s="114"/>
      <c r="D1" s="114"/>
      <c r="E1" s="114"/>
      <c r="F1" s="114"/>
      <c r="G1" s="114"/>
      <c r="H1" s="114"/>
      <c r="I1" s="115"/>
      <c r="K1" s="105" t="s">
        <v>348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17</v>
      </c>
      <c r="B2" s="5" t="s">
        <v>1</v>
      </c>
      <c r="C2" s="6">
        <v>2</v>
      </c>
      <c r="D2" s="2"/>
      <c r="E2" s="2"/>
      <c r="F2" s="2"/>
      <c r="G2" s="2"/>
      <c r="H2" s="3"/>
      <c r="I2" s="4"/>
      <c r="K2" s="1">
        <v>17</v>
      </c>
      <c r="L2" s="5" t="s">
        <v>1</v>
      </c>
      <c r="M2" s="6">
        <v>2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4</v>
      </c>
      <c r="D3" s="2"/>
      <c r="E3" s="2"/>
      <c r="F3" s="2"/>
      <c r="G3" s="2"/>
      <c r="H3" s="3"/>
      <c r="I3" s="4"/>
      <c r="K3" s="1"/>
      <c r="L3" s="5" t="s">
        <v>2</v>
      </c>
      <c r="M3" s="6">
        <v>4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38.2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23.25" customHeight="1" x14ac:dyDescent="0.25">
      <c r="A10" s="30">
        <v>206</v>
      </c>
      <c r="B10" s="96" t="s">
        <v>239</v>
      </c>
      <c r="C10" s="96"/>
      <c r="D10" s="25">
        <v>150</v>
      </c>
      <c r="E10" s="26">
        <v>9.3000000000000007</v>
      </c>
      <c r="F10" s="26">
        <v>10.1</v>
      </c>
      <c r="G10" s="26">
        <v>22.7</v>
      </c>
      <c r="H10" s="27">
        <v>194.2</v>
      </c>
      <c r="I10" s="32">
        <v>0.12</v>
      </c>
      <c r="K10" s="30">
        <v>206</v>
      </c>
      <c r="L10" s="96" t="s">
        <v>349</v>
      </c>
      <c r="M10" s="96"/>
      <c r="N10" s="25">
        <v>170</v>
      </c>
      <c r="O10" s="26">
        <v>10.5</v>
      </c>
      <c r="P10" s="27">
        <v>11.8</v>
      </c>
      <c r="Q10" s="27">
        <v>26</v>
      </c>
      <c r="R10" s="27">
        <v>221</v>
      </c>
      <c r="S10" s="32">
        <v>0.16</v>
      </c>
    </row>
    <row r="11" spans="1:19" x14ac:dyDescent="0.25">
      <c r="A11" s="13"/>
      <c r="B11" s="87" t="s">
        <v>22</v>
      </c>
      <c r="C11" s="87"/>
      <c r="D11" s="14">
        <v>20</v>
      </c>
      <c r="E11" s="15">
        <v>1.54</v>
      </c>
      <c r="F11" s="16">
        <v>0.54220000000000002</v>
      </c>
      <c r="G11" s="15">
        <v>9.7200000000000006</v>
      </c>
      <c r="H11" s="16">
        <v>48.64</v>
      </c>
      <c r="I11" s="21"/>
      <c r="K11" s="13"/>
      <c r="L11" s="87" t="s">
        <v>22</v>
      </c>
      <c r="M11" s="87"/>
      <c r="N11" s="14">
        <v>30</v>
      </c>
      <c r="O11" s="15">
        <v>2.9</v>
      </c>
      <c r="P11" s="16">
        <v>1.01</v>
      </c>
      <c r="Q11" s="16">
        <v>15.6</v>
      </c>
      <c r="R11" s="16">
        <v>79.099999999999994</v>
      </c>
      <c r="S11" s="20"/>
    </row>
    <row r="12" spans="1:19" x14ac:dyDescent="0.25">
      <c r="A12" s="19">
        <v>397</v>
      </c>
      <c r="B12" s="87" t="s">
        <v>51</v>
      </c>
      <c r="C12" s="87"/>
      <c r="D12" s="14">
        <v>150</v>
      </c>
      <c r="E12" s="15">
        <v>2.84</v>
      </c>
      <c r="F12" s="15">
        <v>2.9</v>
      </c>
      <c r="G12" s="15">
        <v>18.8</v>
      </c>
      <c r="H12" s="16">
        <v>91</v>
      </c>
      <c r="I12" s="23">
        <v>1</v>
      </c>
      <c r="K12" s="19">
        <v>397</v>
      </c>
      <c r="L12" s="87" t="s">
        <v>51</v>
      </c>
      <c r="M12" s="87"/>
      <c r="N12" s="14">
        <v>180</v>
      </c>
      <c r="O12" s="15">
        <v>3.3</v>
      </c>
      <c r="P12" s="15">
        <v>3.43336</v>
      </c>
      <c r="Q12" s="15">
        <v>23</v>
      </c>
      <c r="R12" s="16">
        <v>109.6</v>
      </c>
      <c r="S12" s="20">
        <v>1.2</v>
      </c>
    </row>
    <row r="13" spans="1:19" x14ac:dyDescent="0.25">
      <c r="A13" s="13"/>
      <c r="B13" s="87" t="s">
        <v>121</v>
      </c>
      <c r="C13" s="87"/>
      <c r="D13" s="14">
        <v>40</v>
      </c>
      <c r="E13" s="15">
        <v>0.3</v>
      </c>
      <c r="F13" s="15">
        <v>0.1</v>
      </c>
      <c r="G13" s="14">
        <v>3</v>
      </c>
      <c r="H13" s="16">
        <v>15.2</v>
      </c>
      <c r="I13" s="17">
        <v>4.5</v>
      </c>
      <c r="K13" s="13"/>
      <c r="L13" s="87" t="s">
        <v>121</v>
      </c>
      <c r="M13" s="87"/>
      <c r="N13" s="14">
        <v>80</v>
      </c>
      <c r="O13" s="15">
        <v>0.5</v>
      </c>
      <c r="P13" s="15">
        <v>0.2</v>
      </c>
      <c r="Q13" s="15">
        <v>6</v>
      </c>
      <c r="R13" s="16">
        <v>30.4</v>
      </c>
      <c r="S13" s="17">
        <v>9</v>
      </c>
    </row>
    <row r="14" spans="1:19" x14ac:dyDescent="0.25">
      <c r="A14" s="97" t="s">
        <v>25</v>
      </c>
      <c r="B14" s="98"/>
      <c r="C14" s="98"/>
      <c r="D14" s="98"/>
      <c r="E14" s="98"/>
      <c r="F14" s="98"/>
      <c r="G14" s="98"/>
      <c r="H14" s="98"/>
      <c r="I14" s="99"/>
      <c r="K14" s="97" t="s">
        <v>25</v>
      </c>
      <c r="L14" s="98"/>
      <c r="M14" s="98"/>
      <c r="N14" s="98"/>
      <c r="O14" s="98"/>
      <c r="P14" s="98"/>
      <c r="Q14" s="98"/>
      <c r="R14" s="98"/>
      <c r="S14" s="99"/>
    </row>
    <row r="15" spans="1:19" x14ac:dyDescent="0.25">
      <c r="A15" s="22" t="s">
        <v>26</v>
      </c>
      <c r="B15" s="87" t="s">
        <v>27</v>
      </c>
      <c r="C15" s="87"/>
      <c r="D15" s="14">
        <v>100</v>
      </c>
      <c r="E15" s="15">
        <v>0.44</v>
      </c>
      <c r="F15" s="15">
        <v>0</v>
      </c>
      <c r="G15" s="15">
        <v>13.3</v>
      </c>
      <c r="H15" s="16">
        <v>56</v>
      </c>
      <c r="I15" s="23">
        <v>2.5</v>
      </c>
      <c r="K15" s="22" t="s">
        <v>26</v>
      </c>
      <c r="L15" s="87" t="s">
        <v>27</v>
      </c>
      <c r="M15" s="87"/>
      <c r="N15" s="14">
        <v>100</v>
      </c>
      <c r="O15" s="15">
        <v>0.4</v>
      </c>
      <c r="P15" s="15">
        <v>0</v>
      </c>
      <c r="Q15" s="15">
        <v>13.3</v>
      </c>
      <c r="R15" s="16">
        <v>56</v>
      </c>
      <c r="S15" s="23">
        <v>2.5</v>
      </c>
    </row>
    <row r="16" spans="1:19" x14ac:dyDescent="0.25">
      <c r="A16" s="102" t="s">
        <v>28</v>
      </c>
      <c r="B16" s="103"/>
      <c r="C16" s="103"/>
      <c r="D16" s="103"/>
      <c r="E16" s="103"/>
      <c r="F16" s="103"/>
      <c r="G16" s="103"/>
      <c r="H16" s="103"/>
      <c r="I16" s="104"/>
      <c r="K16" s="102" t="s">
        <v>28</v>
      </c>
      <c r="L16" s="103"/>
      <c r="M16" s="103"/>
      <c r="N16" s="103"/>
      <c r="O16" s="103"/>
      <c r="P16" s="103"/>
      <c r="Q16" s="103"/>
      <c r="R16" s="103"/>
      <c r="S16" s="104"/>
    </row>
    <row r="17" spans="1:19" ht="27.75" customHeight="1" x14ac:dyDescent="0.25">
      <c r="A17" s="24">
        <v>14</v>
      </c>
      <c r="B17" s="96" t="s">
        <v>240</v>
      </c>
      <c r="C17" s="96"/>
      <c r="D17" s="25">
        <v>40</v>
      </c>
      <c r="E17" s="26">
        <v>0.3</v>
      </c>
      <c r="F17" s="26">
        <v>3.5</v>
      </c>
      <c r="G17" s="26">
        <v>1.8</v>
      </c>
      <c r="H17" s="27">
        <v>35.6</v>
      </c>
      <c r="I17" s="28">
        <v>8.6999999999999993</v>
      </c>
      <c r="K17" s="24">
        <v>14</v>
      </c>
      <c r="L17" s="96" t="s">
        <v>240</v>
      </c>
      <c r="M17" s="96"/>
      <c r="N17" s="25">
        <v>60</v>
      </c>
      <c r="O17" s="26">
        <v>0.5</v>
      </c>
      <c r="P17" s="26">
        <v>5.3</v>
      </c>
      <c r="Q17" s="26">
        <v>2.7</v>
      </c>
      <c r="R17" s="26">
        <v>53.5</v>
      </c>
      <c r="S17" s="32">
        <v>13</v>
      </c>
    </row>
    <row r="18" spans="1:19" x14ac:dyDescent="0.25">
      <c r="A18" s="30">
        <v>87</v>
      </c>
      <c r="B18" s="96" t="s">
        <v>95</v>
      </c>
      <c r="C18" s="96"/>
      <c r="D18" s="25">
        <v>150</v>
      </c>
      <c r="E18" s="26">
        <v>4.9400000000000004</v>
      </c>
      <c r="F18" s="26">
        <v>2.8</v>
      </c>
      <c r="G18" s="26">
        <v>10.6</v>
      </c>
      <c r="H18" s="27">
        <v>105.7</v>
      </c>
      <c r="I18" s="32">
        <v>2.9</v>
      </c>
      <c r="K18" s="30">
        <v>87</v>
      </c>
      <c r="L18" s="96" t="s">
        <v>95</v>
      </c>
      <c r="M18" s="96"/>
      <c r="N18" s="25">
        <v>200</v>
      </c>
      <c r="O18" s="26">
        <v>6.5</v>
      </c>
      <c r="P18" s="26">
        <v>3.7</v>
      </c>
      <c r="Q18" s="26">
        <v>14.13</v>
      </c>
      <c r="R18" s="27">
        <v>140.93</v>
      </c>
      <c r="S18" s="32">
        <v>3.3</v>
      </c>
    </row>
    <row r="19" spans="1:19" ht="19.5" customHeight="1" x14ac:dyDescent="0.25">
      <c r="A19" s="30">
        <v>309</v>
      </c>
      <c r="B19" s="134" t="s">
        <v>241</v>
      </c>
      <c r="C19" s="134"/>
      <c r="D19" s="25">
        <v>60</v>
      </c>
      <c r="E19" s="57">
        <v>7.2</v>
      </c>
      <c r="F19" s="57">
        <v>6.8</v>
      </c>
      <c r="G19" s="57">
        <v>11.2</v>
      </c>
      <c r="H19" s="26">
        <v>152.4</v>
      </c>
      <c r="I19" s="58">
        <v>0.78</v>
      </c>
      <c r="K19" s="30">
        <v>309</v>
      </c>
      <c r="L19" s="134" t="s">
        <v>241</v>
      </c>
      <c r="M19" s="134"/>
      <c r="N19" s="25">
        <v>80</v>
      </c>
      <c r="O19" s="57">
        <v>10.8</v>
      </c>
      <c r="P19" s="57">
        <v>10.1</v>
      </c>
      <c r="Q19" s="57">
        <v>6.92</v>
      </c>
      <c r="R19" s="26">
        <v>173.33</v>
      </c>
      <c r="S19" s="58">
        <v>1.04</v>
      </c>
    </row>
    <row r="20" spans="1:19" ht="28.5" customHeight="1" x14ac:dyDescent="0.25">
      <c r="A20" s="19">
        <v>151</v>
      </c>
      <c r="B20" s="100" t="s">
        <v>242</v>
      </c>
      <c r="C20" s="100"/>
      <c r="D20" s="69">
        <v>110</v>
      </c>
      <c r="E20" s="72">
        <v>2.75</v>
      </c>
      <c r="F20" s="72">
        <v>6.38</v>
      </c>
      <c r="G20" s="72">
        <v>14.3</v>
      </c>
      <c r="H20" s="70">
        <v>116.38</v>
      </c>
      <c r="I20" s="71">
        <v>2.75</v>
      </c>
      <c r="K20" s="24">
        <v>151</v>
      </c>
      <c r="L20" s="116" t="s">
        <v>242</v>
      </c>
      <c r="M20" s="116"/>
      <c r="N20" s="69">
        <v>130</v>
      </c>
      <c r="O20" s="72">
        <v>3.08</v>
      </c>
      <c r="P20" s="72">
        <v>7.21</v>
      </c>
      <c r="Q20" s="72">
        <v>18.32</v>
      </c>
      <c r="R20" s="70">
        <v>137.56</v>
      </c>
      <c r="S20" s="71">
        <v>3.19</v>
      </c>
    </row>
    <row r="21" spans="1:19" x14ac:dyDescent="0.25">
      <c r="A21" s="30">
        <v>378</v>
      </c>
      <c r="B21" s="96" t="s">
        <v>243</v>
      </c>
      <c r="C21" s="96"/>
      <c r="D21" s="25">
        <v>150</v>
      </c>
      <c r="E21" s="26">
        <v>0</v>
      </c>
      <c r="F21" s="26">
        <v>0</v>
      </c>
      <c r="G21" s="26">
        <v>22</v>
      </c>
      <c r="H21" s="27">
        <v>126.5</v>
      </c>
      <c r="I21" s="54">
        <v>9</v>
      </c>
      <c r="K21" s="13">
        <v>378</v>
      </c>
      <c r="L21" s="87" t="s">
        <v>350</v>
      </c>
      <c r="M21" s="87"/>
      <c r="N21" s="14">
        <v>170</v>
      </c>
      <c r="O21" s="15">
        <v>0</v>
      </c>
      <c r="P21" s="15">
        <v>0</v>
      </c>
      <c r="Q21" s="15">
        <v>24.925000000000001</v>
      </c>
      <c r="R21" s="15">
        <v>143.6</v>
      </c>
      <c r="S21" s="17">
        <v>10.199999999999999</v>
      </c>
    </row>
    <row r="22" spans="1:19" x14ac:dyDescent="0.25">
      <c r="A22" s="13"/>
      <c r="B22" s="111" t="s">
        <v>22</v>
      </c>
      <c r="C22" s="112"/>
      <c r="D22" s="14">
        <v>20</v>
      </c>
      <c r="E22" s="15">
        <v>1.54</v>
      </c>
      <c r="F22" s="16">
        <v>0.54220000000000002</v>
      </c>
      <c r="G22" s="15">
        <v>9.7200000000000006</v>
      </c>
      <c r="H22" s="16">
        <v>48.64</v>
      </c>
      <c r="I22" s="21"/>
      <c r="K22" s="13"/>
      <c r="L22" s="87" t="s">
        <v>22</v>
      </c>
      <c r="M22" s="87"/>
      <c r="N22" s="14">
        <v>30</v>
      </c>
      <c r="O22" s="15">
        <v>2.9</v>
      </c>
      <c r="P22" s="16">
        <v>1.01</v>
      </c>
      <c r="Q22" s="16">
        <v>15.6</v>
      </c>
      <c r="R22" s="16">
        <v>79.099999999999994</v>
      </c>
      <c r="S22" s="20"/>
    </row>
    <row r="23" spans="1:19" x14ac:dyDescent="0.25">
      <c r="A23" s="13"/>
      <c r="B23" s="87" t="s">
        <v>35</v>
      </c>
      <c r="C23" s="87"/>
      <c r="D23" s="14">
        <v>20</v>
      </c>
      <c r="E23" s="15">
        <v>1</v>
      </c>
      <c r="F23" s="16">
        <v>0.36</v>
      </c>
      <c r="G23" s="15">
        <v>9.9</v>
      </c>
      <c r="H23" s="16">
        <v>45.6</v>
      </c>
      <c r="I23" s="21"/>
      <c r="K23" s="13"/>
      <c r="L23" s="87" t="s">
        <v>35</v>
      </c>
      <c r="M23" s="87"/>
      <c r="N23" s="14">
        <v>25</v>
      </c>
      <c r="O23" s="16">
        <v>1.47</v>
      </c>
      <c r="P23" s="16">
        <v>0.45</v>
      </c>
      <c r="Q23" s="16">
        <v>13.11</v>
      </c>
      <c r="R23" s="16">
        <v>59.634889999999999</v>
      </c>
      <c r="S23" s="20"/>
    </row>
    <row r="24" spans="1:19" x14ac:dyDescent="0.25">
      <c r="A24" s="97" t="s">
        <v>37</v>
      </c>
      <c r="B24" s="98"/>
      <c r="C24" s="98"/>
      <c r="D24" s="98"/>
      <c r="E24" s="98"/>
      <c r="F24" s="98"/>
      <c r="G24" s="98"/>
      <c r="H24" s="98"/>
      <c r="I24" s="99"/>
      <c r="K24" s="97" t="s">
        <v>37</v>
      </c>
      <c r="L24" s="98"/>
      <c r="M24" s="98"/>
      <c r="N24" s="98"/>
      <c r="O24" s="98"/>
      <c r="P24" s="98"/>
      <c r="Q24" s="98"/>
      <c r="R24" s="98"/>
      <c r="S24" s="99"/>
    </row>
    <row r="25" spans="1:19" x14ac:dyDescent="0.25">
      <c r="A25" s="31" t="s">
        <v>128</v>
      </c>
      <c r="B25" s="87" t="s">
        <v>129</v>
      </c>
      <c r="C25" s="87"/>
      <c r="D25" s="14">
        <v>50</v>
      </c>
      <c r="E25" s="15">
        <v>4</v>
      </c>
      <c r="F25" s="15">
        <v>1.4</v>
      </c>
      <c r="G25" s="15">
        <v>25.3</v>
      </c>
      <c r="H25" s="16">
        <v>130.4</v>
      </c>
      <c r="I25" s="17">
        <v>2.6</v>
      </c>
      <c r="K25" s="31" t="s">
        <v>128</v>
      </c>
      <c r="L25" s="87" t="s">
        <v>129</v>
      </c>
      <c r="M25" s="87"/>
      <c r="N25" s="14">
        <v>70</v>
      </c>
      <c r="O25" s="15">
        <v>5.7</v>
      </c>
      <c r="P25" s="16">
        <v>2</v>
      </c>
      <c r="Q25" s="15">
        <v>35.299999999999997</v>
      </c>
      <c r="R25" s="16">
        <v>182.56</v>
      </c>
      <c r="S25" s="20">
        <v>0.18</v>
      </c>
    </row>
    <row r="26" spans="1:19" x14ac:dyDescent="0.25">
      <c r="A26" s="52">
        <v>401</v>
      </c>
      <c r="B26" s="131" t="s">
        <v>166</v>
      </c>
      <c r="C26" s="131"/>
      <c r="D26" s="81">
        <v>180</v>
      </c>
      <c r="E26" s="82">
        <v>5.2</v>
      </c>
      <c r="F26" s="82">
        <v>4.4000000000000004</v>
      </c>
      <c r="G26" s="82">
        <v>8</v>
      </c>
      <c r="H26" s="83">
        <v>121.2</v>
      </c>
      <c r="I26" s="84">
        <v>1.6</v>
      </c>
      <c r="K26" s="19">
        <v>401</v>
      </c>
      <c r="L26" s="100" t="s">
        <v>166</v>
      </c>
      <c r="M26" s="100"/>
      <c r="N26" s="69">
        <v>200</v>
      </c>
      <c r="O26" s="72">
        <v>5.6</v>
      </c>
      <c r="P26" s="72">
        <v>6.4</v>
      </c>
      <c r="Q26" s="72">
        <v>8.5</v>
      </c>
      <c r="R26" s="70">
        <v>112</v>
      </c>
      <c r="S26" s="71">
        <v>1.78</v>
      </c>
    </row>
    <row r="27" spans="1:19" x14ac:dyDescent="0.25">
      <c r="A27" s="97" t="s">
        <v>41</v>
      </c>
      <c r="B27" s="98"/>
      <c r="C27" s="98"/>
      <c r="D27" s="98"/>
      <c r="E27" s="98"/>
      <c r="F27" s="98"/>
      <c r="G27" s="98"/>
      <c r="H27" s="98"/>
      <c r="I27" s="99"/>
      <c r="K27" s="97" t="s">
        <v>41</v>
      </c>
      <c r="L27" s="98"/>
      <c r="M27" s="98"/>
      <c r="N27" s="98"/>
      <c r="O27" s="98"/>
      <c r="P27" s="98"/>
      <c r="Q27" s="98"/>
      <c r="R27" s="98"/>
      <c r="S27" s="99"/>
    </row>
    <row r="28" spans="1:19" x14ac:dyDescent="0.25">
      <c r="A28" s="13">
        <v>261</v>
      </c>
      <c r="B28" s="87" t="s">
        <v>139</v>
      </c>
      <c r="C28" s="87"/>
      <c r="D28" s="14">
        <v>65</v>
      </c>
      <c r="E28" s="15">
        <v>4.84</v>
      </c>
      <c r="F28" s="15">
        <v>5.0999999999999996</v>
      </c>
      <c r="G28" s="16">
        <v>6.8</v>
      </c>
      <c r="H28" s="15">
        <v>92.5</v>
      </c>
      <c r="I28" s="17">
        <v>0.6</v>
      </c>
      <c r="K28" s="13">
        <v>261</v>
      </c>
      <c r="L28" s="87" t="s">
        <v>303</v>
      </c>
      <c r="M28" s="87"/>
      <c r="N28" s="14">
        <v>80</v>
      </c>
      <c r="O28" s="15">
        <v>5.9</v>
      </c>
      <c r="P28" s="15">
        <v>6.3</v>
      </c>
      <c r="Q28" s="16">
        <v>8.36</v>
      </c>
      <c r="R28" s="16">
        <v>113.84</v>
      </c>
      <c r="S28" s="20">
        <v>0.73</v>
      </c>
    </row>
    <row r="29" spans="1:19" x14ac:dyDescent="0.25">
      <c r="A29" s="19">
        <v>342</v>
      </c>
      <c r="B29" s="100" t="s">
        <v>59</v>
      </c>
      <c r="C29" s="100"/>
      <c r="D29" s="69">
        <v>110</v>
      </c>
      <c r="E29" s="72">
        <v>2.75</v>
      </c>
      <c r="F29" s="72">
        <v>4.51</v>
      </c>
      <c r="G29" s="72">
        <v>7.48</v>
      </c>
      <c r="H29" s="70">
        <v>129.80000000000001</v>
      </c>
      <c r="I29" s="75">
        <v>4.5</v>
      </c>
      <c r="K29" s="39">
        <v>342</v>
      </c>
      <c r="L29" s="100" t="s">
        <v>59</v>
      </c>
      <c r="M29" s="100"/>
      <c r="N29" s="69">
        <v>130</v>
      </c>
      <c r="O29" s="72">
        <v>3.48</v>
      </c>
      <c r="P29" s="72">
        <v>6.18</v>
      </c>
      <c r="Q29" s="72">
        <v>8.8000000000000007</v>
      </c>
      <c r="R29" s="70">
        <v>161.24</v>
      </c>
      <c r="S29" s="75">
        <v>5.85</v>
      </c>
    </row>
    <row r="30" spans="1:19" x14ac:dyDescent="0.25">
      <c r="A30" s="13">
        <v>393</v>
      </c>
      <c r="B30" s="87" t="s">
        <v>45</v>
      </c>
      <c r="C30" s="87"/>
      <c r="D30" s="33" t="s">
        <v>46</v>
      </c>
      <c r="E30" s="16">
        <v>0.11</v>
      </c>
      <c r="F30" s="18"/>
      <c r="G30" s="15">
        <v>8.1999999999999993</v>
      </c>
      <c r="H30" s="16">
        <v>34.6</v>
      </c>
      <c r="I30" s="17">
        <v>2.2000000000000002</v>
      </c>
      <c r="K30" s="13">
        <v>393</v>
      </c>
      <c r="L30" s="87" t="s">
        <v>45</v>
      </c>
      <c r="M30" s="87"/>
      <c r="N30" s="33" t="s">
        <v>276</v>
      </c>
      <c r="O30" s="16">
        <v>0.15</v>
      </c>
      <c r="P30" s="16"/>
      <c r="Q30" s="16">
        <v>9.5</v>
      </c>
      <c r="R30" s="16">
        <v>40.1</v>
      </c>
      <c r="S30" s="20">
        <v>2.5</v>
      </c>
    </row>
    <row r="31" spans="1:19" x14ac:dyDescent="0.25">
      <c r="A31" s="13"/>
      <c r="B31" s="87" t="s">
        <v>22</v>
      </c>
      <c r="C31" s="87"/>
      <c r="D31" s="14">
        <v>20</v>
      </c>
      <c r="E31" s="15">
        <v>1.54</v>
      </c>
      <c r="F31" s="16">
        <v>0.54220000000000002</v>
      </c>
      <c r="G31" s="15">
        <v>9.7200000000000006</v>
      </c>
      <c r="H31" s="16">
        <v>48.64</v>
      </c>
      <c r="I31" s="21"/>
      <c r="K31" s="13"/>
      <c r="L31" s="87" t="s">
        <v>35</v>
      </c>
      <c r="M31" s="87"/>
      <c r="N31" s="14">
        <v>25</v>
      </c>
      <c r="O31" s="16">
        <v>1.47</v>
      </c>
      <c r="P31" s="16">
        <v>0.45</v>
      </c>
      <c r="Q31" s="16">
        <v>13.11</v>
      </c>
      <c r="R31" s="16">
        <v>59.634889999999999</v>
      </c>
      <c r="S31" s="20"/>
    </row>
    <row r="32" spans="1:19" x14ac:dyDescent="0.25">
      <c r="A32" s="13"/>
      <c r="B32" s="87" t="s">
        <v>35</v>
      </c>
      <c r="C32" s="87"/>
      <c r="D32" s="14">
        <v>20</v>
      </c>
      <c r="E32" s="15">
        <v>1</v>
      </c>
      <c r="F32" s="16">
        <v>0.36</v>
      </c>
      <c r="G32" s="15">
        <v>9.9</v>
      </c>
      <c r="H32" s="16">
        <v>45.6</v>
      </c>
      <c r="I32" s="21"/>
      <c r="K32" s="13"/>
      <c r="L32" s="87" t="s">
        <v>22</v>
      </c>
      <c r="M32" s="87"/>
      <c r="N32" s="14">
        <v>20</v>
      </c>
      <c r="O32" s="15">
        <v>1.5</v>
      </c>
      <c r="P32" s="16">
        <v>0.54220000000000002</v>
      </c>
      <c r="Q32" s="15">
        <v>9.7200000000000006</v>
      </c>
      <c r="R32" s="16">
        <v>48.64</v>
      </c>
      <c r="S32" s="21"/>
    </row>
    <row r="33" spans="1:19" ht="15.75" thickBot="1" x14ac:dyDescent="0.3">
      <c r="A33" s="47"/>
      <c r="B33" s="130"/>
      <c r="C33" s="130"/>
      <c r="D33" s="48"/>
      <c r="E33" s="49"/>
      <c r="F33" s="49"/>
      <c r="G33" s="49"/>
      <c r="H33" s="49"/>
      <c r="I33" s="50"/>
      <c r="K33" s="47"/>
      <c r="L33" s="130" t="s">
        <v>145</v>
      </c>
      <c r="M33" s="130"/>
      <c r="N33" s="48">
        <v>20</v>
      </c>
      <c r="O33" s="49">
        <v>0.02</v>
      </c>
      <c r="P33" s="49">
        <v>0</v>
      </c>
      <c r="Q33" s="49">
        <v>15.6</v>
      </c>
      <c r="R33" s="49">
        <v>66.7</v>
      </c>
      <c r="S33" s="50"/>
    </row>
    <row r="34" spans="1:19" ht="36" x14ac:dyDescent="0.25">
      <c r="A34" s="88" t="s">
        <v>244</v>
      </c>
      <c r="B34" s="89"/>
      <c r="C34" s="89"/>
      <c r="D34" s="89"/>
      <c r="E34" s="89" t="s">
        <v>11</v>
      </c>
      <c r="F34" s="89"/>
      <c r="G34" s="89"/>
      <c r="H34" s="94" t="s">
        <v>12</v>
      </c>
      <c r="I34" s="34" t="s">
        <v>13</v>
      </c>
      <c r="K34" s="88" t="s">
        <v>351</v>
      </c>
      <c r="L34" s="89"/>
      <c r="M34" s="89"/>
      <c r="N34" s="89"/>
      <c r="O34" s="89" t="s">
        <v>11</v>
      </c>
      <c r="P34" s="89"/>
      <c r="Q34" s="89"/>
      <c r="R34" s="94" t="s">
        <v>12</v>
      </c>
      <c r="S34" s="34" t="s">
        <v>13</v>
      </c>
    </row>
    <row r="35" spans="1:19" x14ac:dyDescent="0.25">
      <c r="A35" s="90"/>
      <c r="B35" s="91"/>
      <c r="C35" s="91"/>
      <c r="D35" s="91"/>
      <c r="E35" s="35" t="s">
        <v>14</v>
      </c>
      <c r="F35" s="35" t="s">
        <v>15</v>
      </c>
      <c r="G35" s="35" t="s">
        <v>16</v>
      </c>
      <c r="H35" s="95"/>
      <c r="I35" s="36" t="s">
        <v>17</v>
      </c>
      <c r="K35" s="90"/>
      <c r="L35" s="91"/>
      <c r="M35" s="91"/>
      <c r="N35" s="91"/>
      <c r="O35" s="35" t="s">
        <v>14</v>
      </c>
      <c r="P35" s="35" t="s">
        <v>15</v>
      </c>
      <c r="Q35" s="35" t="s">
        <v>16</v>
      </c>
      <c r="R35" s="95"/>
      <c r="S35" s="36" t="s">
        <v>17</v>
      </c>
    </row>
    <row r="36" spans="1:19" ht="15.75" thickBot="1" x14ac:dyDescent="0.3">
      <c r="A36" s="92"/>
      <c r="B36" s="93"/>
      <c r="C36" s="93"/>
      <c r="D36" s="93"/>
      <c r="E36" s="37">
        <f>E33+E32+E31+E30+E29+E28+E26+E25+E23+E22+E21+E20+E19+E18+E17+E15+E13+E12+E11+E10</f>
        <v>51.589999999999989</v>
      </c>
      <c r="F36" s="37">
        <f>F33+F32+F31+F30+F29+F28+F26+F25+F23+F22+F21+F20+F19+F18+F17+F15+F13+F12+F11+F10</f>
        <v>50.336600000000004</v>
      </c>
      <c r="G36" s="37">
        <f>G33+G32+G31+G30+G29+G28+G26+G25+G23+G22+G21+G20+G19+G18+G17+G15+G13+G12+G11+G10</f>
        <v>222.44</v>
      </c>
      <c r="H36" s="37">
        <f>H33+H32+H31+H30+H29+H28+H26+H25+H23+H22+H21+H20+H19+H18+H17+H15+H13+H12+H11+H10</f>
        <v>1638.6000000000001</v>
      </c>
      <c r="I36" s="38">
        <f>I33+I32+I31+I30+I29+I28+I26+I25+I23+I22+I21+I20+I19+I18+I17+I15+I13+I12+I11+I10</f>
        <v>43.749999999999993</v>
      </c>
      <c r="K36" s="92"/>
      <c r="L36" s="93"/>
      <c r="M36" s="93"/>
      <c r="N36" s="93"/>
      <c r="O36" s="37">
        <f>O33+O32+O31+O30+O29+O28+O26+O25+O23+O22+O21+O20+O19+O18+O17+O15+O13+O12+O11+O10</f>
        <v>66.669999999999987</v>
      </c>
      <c r="P36" s="37">
        <f>P33+P32+P31+P30+P29+P28+P26+P25+P23+P22+P21+P20+P19+P18+P17+P15+P13+P12+P11+P10</f>
        <v>66.085560000000001</v>
      </c>
      <c r="Q36" s="37">
        <f>Q33+Q32+Q31+Q30+Q29+Q28+Q26+Q25+Q23+Q22+Q21+Q20+Q19+Q18+Q17+Q15+Q13+Q12+Q11+Q10</f>
        <v>288.495</v>
      </c>
      <c r="R36" s="37">
        <f>R33+R32+R31+R30+R29+R28+R26+R25+R23+R22+R21+R20+R19+R18+R17+R15+R13+R12+R11+R10</f>
        <v>2068.4697799999999</v>
      </c>
      <c r="S36" s="37">
        <f>S33+S32+S31+S30+S29+S28+S26+S25+S23+S22+S21+S20+S19+S18+S17+S15+S13+S12+S11+S10</f>
        <v>54.629999999999995</v>
      </c>
    </row>
  </sheetData>
  <mergeCells count="70">
    <mergeCell ref="A14:I14"/>
    <mergeCell ref="A1:I1"/>
    <mergeCell ref="D4:H4"/>
    <mergeCell ref="A7:A8"/>
    <mergeCell ref="B7:C8"/>
    <mergeCell ref="D7:D8"/>
    <mergeCell ref="E7:G7"/>
    <mergeCell ref="H7:H8"/>
    <mergeCell ref="A9:I9"/>
    <mergeCell ref="B10:C10"/>
    <mergeCell ref="B11:C11"/>
    <mergeCell ref="B12:C12"/>
    <mergeCell ref="B13:C13"/>
    <mergeCell ref="B26:C26"/>
    <mergeCell ref="B15:C15"/>
    <mergeCell ref="A16:I16"/>
    <mergeCell ref="B17:C17"/>
    <mergeCell ref="B18:C18"/>
    <mergeCell ref="B19:C19"/>
    <mergeCell ref="B20:C20"/>
    <mergeCell ref="B21:C21"/>
    <mergeCell ref="B22:C22"/>
    <mergeCell ref="B23:C23"/>
    <mergeCell ref="A24:I24"/>
    <mergeCell ref="B25:C25"/>
    <mergeCell ref="B33:C33"/>
    <mergeCell ref="A34:D36"/>
    <mergeCell ref="E34:G34"/>
    <mergeCell ref="H34:H35"/>
    <mergeCell ref="K1:S1"/>
    <mergeCell ref="N4:R4"/>
    <mergeCell ref="K7:K8"/>
    <mergeCell ref="L7:M8"/>
    <mergeCell ref="N7:N8"/>
    <mergeCell ref="O7:Q7"/>
    <mergeCell ref="A27:I27"/>
    <mergeCell ref="B28:C28"/>
    <mergeCell ref="B29:C29"/>
    <mergeCell ref="B30:C30"/>
    <mergeCell ref="B31:C31"/>
    <mergeCell ref="B32:C32"/>
    <mergeCell ref="L19:M19"/>
    <mergeCell ref="R7:R8"/>
    <mergeCell ref="K9:S9"/>
    <mergeCell ref="L10:M10"/>
    <mergeCell ref="L11:M11"/>
    <mergeCell ref="L12:M12"/>
    <mergeCell ref="L13:M13"/>
    <mergeCell ref="K14:S14"/>
    <mergeCell ref="L15:M15"/>
    <mergeCell ref="K16:S16"/>
    <mergeCell ref="L17:M17"/>
    <mergeCell ref="L18:M18"/>
    <mergeCell ref="L31:M31"/>
    <mergeCell ref="L20:M20"/>
    <mergeCell ref="L21:M21"/>
    <mergeCell ref="L22:M22"/>
    <mergeCell ref="L23:M23"/>
    <mergeCell ref="K24:S24"/>
    <mergeCell ref="L25:M25"/>
    <mergeCell ref="L26:M26"/>
    <mergeCell ref="K27:S27"/>
    <mergeCell ref="L28:M28"/>
    <mergeCell ref="L29:M29"/>
    <mergeCell ref="L30:M30"/>
    <mergeCell ref="L32:M32"/>
    <mergeCell ref="L33:M33"/>
    <mergeCell ref="K34:N36"/>
    <mergeCell ref="O34:Q34"/>
    <mergeCell ref="R34:R35"/>
  </mergeCells>
  <pageMargins left="0.7" right="0.7" top="0.75" bottom="0.75" header="0.3" footer="0.3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H18" sqref="H18"/>
    </sheetView>
  </sheetViews>
  <sheetFormatPr defaultRowHeight="15" x14ac:dyDescent="0.25"/>
  <cols>
    <col min="3" max="3" width="17.42578125" customWidth="1"/>
    <col min="9" max="9" width="6" customWidth="1"/>
    <col min="13" max="13" width="20" customWidth="1"/>
    <col min="14" max="14" width="6.7109375" customWidth="1"/>
    <col min="15" max="15" width="7.5703125" customWidth="1"/>
    <col min="16" max="16" width="7.28515625" customWidth="1"/>
    <col min="17" max="17" width="5.7109375" customWidth="1"/>
    <col min="18" max="18" width="6.7109375" customWidth="1"/>
    <col min="19" max="19" width="5.85546875" customWidth="1"/>
  </cols>
  <sheetData>
    <row r="1" spans="1:19" x14ac:dyDescent="0.25">
      <c r="A1" s="113" t="s">
        <v>245</v>
      </c>
      <c r="B1" s="114"/>
      <c r="C1" s="114"/>
      <c r="D1" s="114"/>
      <c r="E1" s="114"/>
      <c r="F1" s="114"/>
      <c r="G1" s="114"/>
      <c r="H1" s="114"/>
      <c r="I1" s="115"/>
      <c r="K1" s="105" t="s">
        <v>352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18</v>
      </c>
      <c r="B2" s="5" t="s">
        <v>1</v>
      </c>
      <c r="C2" s="6">
        <v>3</v>
      </c>
      <c r="D2" s="2"/>
      <c r="E2" s="2"/>
      <c r="F2" s="2"/>
      <c r="G2" s="2"/>
      <c r="H2" s="3"/>
      <c r="I2" s="4"/>
      <c r="K2" s="1">
        <v>18</v>
      </c>
      <c r="L2" s="5" t="s">
        <v>1</v>
      </c>
      <c r="M2" s="6">
        <v>3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4</v>
      </c>
      <c r="D3" s="2"/>
      <c r="E3" s="2"/>
      <c r="F3" s="2"/>
      <c r="G3" s="2"/>
      <c r="H3" s="3"/>
      <c r="I3" s="4"/>
      <c r="K3" s="1"/>
      <c r="L3" s="5" t="s">
        <v>2</v>
      </c>
      <c r="M3" s="6">
        <v>4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272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38.2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x14ac:dyDescent="0.25">
      <c r="A10" s="13">
        <v>237</v>
      </c>
      <c r="B10" s="100" t="s">
        <v>90</v>
      </c>
      <c r="C10" s="100"/>
      <c r="D10" s="69">
        <v>90</v>
      </c>
      <c r="E10" s="72">
        <v>13.56</v>
      </c>
      <c r="F10" s="72">
        <v>11.4</v>
      </c>
      <c r="G10" s="72">
        <v>10.199999999999999</v>
      </c>
      <c r="H10" s="70">
        <v>225.6</v>
      </c>
      <c r="I10" s="75">
        <v>0.24</v>
      </c>
      <c r="K10" s="13">
        <v>237</v>
      </c>
      <c r="L10" s="100" t="s">
        <v>90</v>
      </c>
      <c r="M10" s="100"/>
      <c r="N10" s="69">
        <v>105</v>
      </c>
      <c r="O10" s="72">
        <v>15.85</v>
      </c>
      <c r="P10" s="72">
        <v>13.23</v>
      </c>
      <c r="Q10" s="72">
        <v>11.86</v>
      </c>
      <c r="R10" s="70">
        <v>263.13</v>
      </c>
      <c r="S10" s="71">
        <v>0.26</v>
      </c>
    </row>
    <row r="11" spans="1:19" x14ac:dyDescent="0.25">
      <c r="A11" s="13" t="s">
        <v>246</v>
      </c>
      <c r="B11" s="87" t="s">
        <v>247</v>
      </c>
      <c r="C11" s="87"/>
      <c r="D11" s="14">
        <v>20</v>
      </c>
      <c r="E11" s="15">
        <v>0.1</v>
      </c>
      <c r="F11" s="18">
        <v>0</v>
      </c>
      <c r="G11" s="15">
        <v>13.1</v>
      </c>
      <c r="H11" s="16">
        <v>60.5</v>
      </c>
      <c r="I11" s="17">
        <v>0.1</v>
      </c>
      <c r="K11" s="13" t="s">
        <v>246</v>
      </c>
      <c r="L11" s="87" t="s">
        <v>247</v>
      </c>
      <c r="M11" s="87"/>
      <c r="N11" s="14">
        <v>25</v>
      </c>
      <c r="O11" s="16">
        <v>0.12</v>
      </c>
      <c r="P11" s="16">
        <v>0</v>
      </c>
      <c r="Q11" s="16">
        <v>16.37</v>
      </c>
      <c r="R11" s="16">
        <v>75.63</v>
      </c>
      <c r="S11" s="20">
        <v>0.12</v>
      </c>
    </row>
    <row r="12" spans="1:19" x14ac:dyDescent="0.25">
      <c r="A12" s="13"/>
      <c r="B12" s="87" t="s">
        <v>22</v>
      </c>
      <c r="C12" s="87"/>
      <c r="D12" s="14">
        <v>20</v>
      </c>
      <c r="E12" s="15">
        <v>1.54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x14ac:dyDescent="0.25">
      <c r="A13" s="13">
        <v>395</v>
      </c>
      <c r="B13" s="87" t="s">
        <v>23</v>
      </c>
      <c r="C13" s="87"/>
      <c r="D13" s="14">
        <v>150</v>
      </c>
      <c r="E13" s="15">
        <v>2.2400000000000002</v>
      </c>
      <c r="F13" s="15">
        <v>2.4</v>
      </c>
      <c r="G13" s="14">
        <v>14</v>
      </c>
      <c r="H13" s="16">
        <v>87.5</v>
      </c>
      <c r="I13" s="17">
        <v>1.4</v>
      </c>
      <c r="K13" s="13">
        <v>395</v>
      </c>
      <c r="L13" s="87" t="s">
        <v>273</v>
      </c>
      <c r="M13" s="87"/>
      <c r="N13" s="14">
        <v>180</v>
      </c>
      <c r="O13" s="15">
        <v>2.6</v>
      </c>
      <c r="P13" s="15">
        <v>2.9</v>
      </c>
      <c r="Q13" s="15">
        <v>17</v>
      </c>
      <c r="R13" s="15">
        <v>107.5</v>
      </c>
      <c r="S13" s="20">
        <v>1.7</v>
      </c>
    </row>
    <row r="14" spans="1:19" x14ac:dyDescent="0.25">
      <c r="A14" s="13"/>
      <c r="B14" s="87" t="s">
        <v>135</v>
      </c>
      <c r="C14" s="87"/>
      <c r="D14" s="14">
        <v>100</v>
      </c>
      <c r="E14" s="15">
        <v>0.33</v>
      </c>
      <c r="F14" s="15">
        <v>0</v>
      </c>
      <c r="G14" s="15">
        <v>10.3</v>
      </c>
      <c r="H14" s="16">
        <v>47.5</v>
      </c>
      <c r="I14" s="23">
        <v>5</v>
      </c>
      <c r="K14" s="13"/>
      <c r="L14" s="87" t="s">
        <v>135</v>
      </c>
      <c r="M14" s="87"/>
      <c r="N14" s="14">
        <v>120</v>
      </c>
      <c r="O14" s="15">
        <v>0.4</v>
      </c>
      <c r="P14" s="15">
        <v>0.4</v>
      </c>
      <c r="Q14" s="15">
        <v>12.4</v>
      </c>
      <c r="R14" s="16">
        <v>56.4</v>
      </c>
      <c r="S14" s="23">
        <v>6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53</v>
      </c>
      <c r="C16" s="87"/>
      <c r="D16" s="14">
        <v>100</v>
      </c>
      <c r="E16" s="15">
        <v>0.1</v>
      </c>
      <c r="F16" s="18"/>
      <c r="G16" s="15">
        <v>10.3</v>
      </c>
      <c r="H16" s="16">
        <v>42</v>
      </c>
      <c r="I16" s="17">
        <v>0.8</v>
      </c>
      <c r="K16" s="22" t="s">
        <v>26</v>
      </c>
      <c r="L16" s="87" t="s">
        <v>53</v>
      </c>
      <c r="M16" s="87"/>
      <c r="N16" s="14">
        <v>100</v>
      </c>
      <c r="O16" s="15">
        <v>0.1</v>
      </c>
      <c r="P16" s="18"/>
      <c r="Q16" s="15">
        <v>10.3</v>
      </c>
      <c r="R16" s="16">
        <v>42</v>
      </c>
      <c r="S16" s="17">
        <v>0.8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35.25" customHeight="1" x14ac:dyDescent="0.25">
      <c r="A18" s="30">
        <v>20</v>
      </c>
      <c r="B18" s="122" t="s">
        <v>94</v>
      </c>
      <c r="C18" s="123"/>
      <c r="D18" s="25">
        <v>40</v>
      </c>
      <c r="E18" s="27">
        <v>0.56399999999999995</v>
      </c>
      <c r="F18" s="27">
        <v>2.0299999999999998</v>
      </c>
      <c r="G18" s="26">
        <v>5.6</v>
      </c>
      <c r="H18" s="27">
        <v>35.200000000000003</v>
      </c>
      <c r="I18" s="28">
        <v>14</v>
      </c>
      <c r="K18" s="30">
        <v>20</v>
      </c>
      <c r="L18" s="122" t="s">
        <v>94</v>
      </c>
      <c r="M18" s="123"/>
      <c r="N18" s="25">
        <v>60</v>
      </c>
      <c r="O18" s="27">
        <v>0.84</v>
      </c>
      <c r="P18" s="26">
        <v>3.1</v>
      </c>
      <c r="Q18" s="26">
        <v>8.4</v>
      </c>
      <c r="R18" s="27">
        <v>48.75</v>
      </c>
      <c r="S18" s="28">
        <v>21</v>
      </c>
    </row>
    <row r="19" spans="1:19" x14ac:dyDescent="0.25">
      <c r="A19" s="31" t="s">
        <v>56</v>
      </c>
      <c r="B19" s="87" t="s">
        <v>57</v>
      </c>
      <c r="C19" s="87"/>
      <c r="D19" s="14">
        <v>165</v>
      </c>
      <c r="E19" s="15">
        <v>3.6</v>
      </c>
      <c r="F19" s="15">
        <v>6.3</v>
      </c>
      <c r="G19" s="15">
        <v>12.1</v>
      </c>
      <c r="H19" s="16">
        <v>153.1</v>
      </c>
      <c r="I19" s="17">
        <v>4.4000000000000004</v>
      </c>
      <c r="K19" s="31" t="s">
        <v>56</v>
      </c>
      <c r="L19" s="87" t="s">
        <v>280</v>
      </c>
      <c r="M19" s="87"/>
      <c r="N19" s="14">
        <v>200</v>
      </c>
      <c r="O19" s="15">
        <v>4.0999999999999996</v>
      </c>
      <c r="P19" s="15">
        <v>8</v>
      </c>
      <c r="Q19" s="15">
        <v>15.2</v>
      </c>
      <c r="R19" s="16">
        <v>188</v>
      </c>
      <c r="S19" s="20">
        <v>5.3</v>
      </c>
    </row>
    <row r="20" spans="1:19" ht="25.5" customHeight="1" x14ac:dyDescent="0.25">
      <c r="A20" s="30">
        <v>281</v>
      </c>
      <c r="B20" s="96" t="s">
        <v>248</v>
      </c>
      <c r="C20" s="96"/>
      <c r="D20" s="25">
        <v>55</v>
      </c>
      <c r="E20" s="26">
        <v>5.7</v>
      </c>
      <c r="F20" s="26">
        <v>7.1</v>
      </c>
      <c r="G20" s="26">
        <v>5.4</v>
      </c>
      <c r="H20" s="27">
        <v>126.5</v>
      </c>
      <c r="I20" s="28">
        <v>0.3</v>
      </c>
      <c r="K20" s="30">
        <v>281</v>
      </c>
      <c r="L20" s="96" t="s">
        <v>248</v>
      </c>
      <c r="M20" s="96"/>
      <c r="N20" s="25">
        <v>70</v>
      </c>
      <c r="O20" s="26">
        <v>7.2</v>
      </c>
      <c r="P20" s="26">
        <v>9.1</v>
      </c>
      <c r="Q20" s="26">
        <v>6.87</v>
      </c>
      <c r="R20" s="27">
        <v>161</v>
      </c>
      <c r="S20" s="32">
        <v>0.35</v>
      </c>
    </row>
    <row r="21" spans="1:19" ht="27.75" customHeight="1" x14ac:dyDescent="0.25">
      <c r="A21" s="13">
        <v>320</v>
      </c>
      <c r="B21" s="100" t="s">
        <v>249</v>
      </c>
      <c r="C21" s="100"/>
      <c r="D21" s="69">
        <v>110</v>
      </c>
      <c r="E21" s="72">
        <v>3.08</v>
      </c>
      <c r="F21" s="72">
        <v>4.62</v>
      </c>
      <c r="G21" s="72">
        <v>8.25</v>
      </c>
      <c r="H21" s="70">
        <v>127.82</v>
      </c>
      <c r="I21" s="75">
        <v>7.7</v>
      </c>
      <c r="K21" s="30">
        <v>320</v>
      </c>
      <c r="L21" s="117" t="s">
        <v>249</v>
      </c>
      <c r="M21" s="118"/>
      <c r="N21" s="76">
        <v>130</v>
      </c>
      <c r="O21" s="77">
        <v>3.66</v>
      </c>
      <c r="P21" s="78">
        <v>5.46</v>
      </c>
      <c r="Q21" s="78">
        <v>9.75</v>
      </c>
      <c r="R21" s="78">
        <v>151.06</v>
      </c>
      <c r="S21" s="80">
        <v>9.1</v>
      </c>
    </row>
    <row r="22" spans="1:19" ht="27" customHeight="1" x14ac:dyDescent="0.25">
      <c r="A22" s="30">
        <v>376</v>
      </c>
      <c r="B22" s="87" t="s">
        <v>164</v>
      </c>
      <c r="C22" s="87"/>
      <c r="D22" s="25">
        <v>150</v>
      </c>
      <c r="E22" s="26">
        <v>0.5</v>
      </c>
      <c r="F22" s="26">
        <v>0.1</v>
      </c>
      <c r="G22" s="26">
        <v>19.899999999999999</v>
      </c>
      <c r="H22" s="27">
        <v>84.2</v>
      </c>
      <c r="I22" s="28">
        <v>5.5</v>
      </c>
      <c r="K22" s="30">
        <v>376</v>
      </c>
      <c r="L22" s="96" t="s">
        <v>313</v>
      </c>
      <c r="M22" s="96"/>
      <c r="N22" s="25">
        <v>180</v>
      </c>
      <c r="O22" s="27">
        <v>0.7</v>
      </c>
      <c r="P22" s="26">
        <v>0.2</v>
      </c>
      <c r="Q22" s="26">
        <v>25.1</v>
      </c>
      <c r="R22" s="27">
        <v>106.5</v>
      </c>
      <c r="S22" s="32">
        <v>6.6</v>
      </c>
    </row>
    <row r="23" spans="1:19" x14ac:dyDescent="0.25">
      <c r="A23" s="13"/>
      <c r="B23" s="111" t="s">
        <v>34</v>
      </c>
      <c r="C23" s="112"/>
      <c r="D23" s="14">
        <v>20</v>
      </c>
      <c r="E23" s="15">
        <v>1.54</v>
      </c>
      <c r="F23" s="16">
        <v>0.54220000000000002</v>
      </c>
      <c r="G23" s="15">
        <v>9.7200000000000006</v>
      </c>
      <c r="H23" s="16">
        <v>48.64</v>
      </c>
      <c r="I23" s="21"/>
      <c r="K23" s="13"/>
      <c r="L23" s="87" t="s">
        <v>22</v>
      </c>
      <c r="M23" s="87"/>
      <c r="N23" s="14">
        <v>30</v>
      </c>
      <c r="O23" s="15">
        <v>2.9</v>
      </c>
      <c r="P23" s="16">
        <v>1.01</v>
      </c>
      <c r="Q23" s="16">
        <v>15.6</v>
      </c>
      <c r="R23" s="16">
        <v>79.099999999999994</v>
      </c>
      <c r="S23" s="20"/>
    </row>
    <row r="24" spans="1:19" x14ac:dyDescent="0.25">
      <c r="A24" s="13"/>
      <c r="B24" s="87" t="s">
        <v>35</v>
      </c>
      <c r="C24" s="87"/>
      <c r="D24" s="14">
        <v>20</v>
      </c>
      <c r="E24" s="15">
        <v>1</v>
      </c>
      <c r="F24" s="16">
        <v>0.36</v>
      </c>
      <c r="G24" s="15">
        <v>9.9</v>
      </c>
      <c r="H24" s="16">
        <v>45.6</v>
      </c>
      <c r="I24" s="21"/>
      <c r="K24" s="13"/>
      <c r="L24" s="87" t="s">
        <v>35</v>
      </c>
      <c r="M24" s="87"/>
      <c r="N24" s="14">
        <v>25</v>
      </c>
      <c r="O24" s="16">
        <v>1.47</v>
      </c>
      <c r="P24" s="16">
        <v>0.45</v>
      </c>
      <c r="Q24" s="16">
        <v>13.11</v>
      </c>
      <c r="R24" s="16">
        <v>59.634889999999999</v>
      </c>
      <c r="S24" s="20"/>
    </row>
    <row r="25" spans="1:19" x14ac:dyDescent="0.25">
      <c r="A25" s="97" t="s">
        <v>37</v>
      </c>
      <c r="B25" s="98"/>
      <c r="C25" s="98"/>
      <c r="D25" s="98"/>
      <c r="E25" s="98"/>
      <c r="F25" s="98"/>
      <c r="G25" s="98"/>
      <c r="H25" s="98"/>
      <c r="I25" s="99"/>
      <c r="K25" s="97" t="s">
        <v>37</v>
      </c>
      <c r="L25" s="98"/>
      <c r="M25" s="98"/>
      <c r="N25" s="98"/>
      <c r="O25" s="98"/>
      <c r="P25" s="98"/>
      <c r="Q25" s="98"/>
      <c r="R25" s="98"/>
      <c r="S25" s="99"/>
    </row>
    <row r="26" spans="1:19" x14ac:dyDescent="0.25">
      <c r="A26" s="13" t="s">
        <v>250</v>
      </c>
      <c r="B26" s="87" t="s">
        <v>251</v>
      </c>
      <c r="C26" s="87"/>
      <c r="D26" s="14">
        <v>50</v>
      </c>
      <c r="E26" s="15">
        <v>3.9</v>
      </c>
      <c r="F26" s="15">
        <v>3</v>
      </c>
      <c r="G26" s="15">
        <v>27.3</v>
      </c>
      <c r="H26" s="16">
        <v>157</v>
      </c>
      <c r="I26" s="17">
        <v>0.3</v>
      </c>
      <c r="K26" s="13" t="s">
        <v>250</v>
      </c>
      <c r="L26" s="87" t="s">
        <v>251</v>
      </c>
      <c r="M26" s="87"/>
      <c r="N26" s="14">
        <v>70</v>
      </c>
      <c r="O26" s="15">
        <v>5</v>
      </c>
      <c r="P26" s="15">
        <v>3.9</v>
      </c>
      <c r="Q26" s="15">
        <v>39</v>
      </c>
      <c r="R26" s="16">
        <v>219.8</v>
      </c>
      <c r="S26" s="17">
        <v>0.5</v>
      </c>
    </row>
    <row r="27" spans="1:19" x14ac:dyDescent="0.25">
      <c r="A27" s="19">
        <v>401</v>
      </c>
      <c r="B27" s="100" t="s">
        <v>62</v>
      </c>
      <c r="C27" s="100"/>
      <c r="D27" s="69">
        <v>180</v>
      </c>
      <c r="E27" s="72">
        <v>5.2</v>
      </c>
      <c r="F27" s="72">
        <v>4.5</v>
      </c>
      <c r="G27" s="72">
        <v>15</v>
      </c>
      <c r="H27" s="70">
        <v>134</v>
      </c>
      <c r="I27" s="75">
        <v>1.32</v>
      </c>
      <c r="K27" s="19">
        <v>401</v>
      </c>
      <c r="L27" s="100" t="s">
        <v>62</v>
      </c>
      <c r="M27" s="100"/>
      <c r="N27" s="69">
        <v>200</v>
      </c>
      <c r="O27" s="72">
        <v>5.6</v>
      </c>
      <c r="P27" s="72">
        <v>5</v>
      </c>
      <c r="Q27" s="72">
        <v>22</v>
      </c>
      <c r="R27" s="72">
        <v>154</v>
      </c>
      <c r="S27" s="71">
        <v>1.47</v>
      </c>
    </row>
    <row r="28" spans="1:19" x14ac:dyDescent="0.25">
      <c r="A28" s="97" t="s">
        <v>41</v>
      </c>
      <c r="B28" s="98"/>
      <c r="C28" s="98"/>
      <c r="D28" s="98"/>
      <c r="E28" s="98"/>
      <c r="F28" s="98"/>
      <c r="G28" s="98"/>
      <c r="H28" s="98"/>
      <c r="I28" s="99"/>
      <c r="K28" s="97" t="s">
        <v>41</v>
      </c>
      <c r="L28" s="98"/>
      <c r="M28" s="98"/>
      <c r="N28" s="98"/>
      <c r="O28" s="98"/>
      <c r="P28" s="98"/>
      <c r="Q28" s="98"/>
      <c r="R28" s="98"/>
      <c r="S28" s="99"/>
    </row>
    <row r="29" spans="1:19" ht="27" customHeight="1" x14ac:dyDescent="0.25">
      <c r="A29" s="13">
        <v>305</v>
      </c>
      <c r="B29" s="87" t="s">
        <v>152</v>
      </c>
      <c r="C29" s="87"/>
      <c r="D29" s="14">
        <v>60</v>
      </c>
      <c r="E29" s="15">
        <v>6.3</v>
      </c>
      <c r="F29" s="15">
        <v>7.1</v>
      </c>
      <c r="G29" s="15">
        <v>5.8</v>
      </c>
      <c r="H29" s="16">
        <v>108.6</v>
      </c>
      <c r="I29" s="17">
        <v>0.9</v>
      </c>
      <c r="K29" s="13">
        <v>305</v>
      </c>
      <c r="L29" s="87" t="s">
        <v>152</v>
      </c>
      <c r="M29" s="87"/>
      <c r="N29" s="14">
        <v>70</v>
      </c>
      <c r="O29" s="15">
        <v>7.4</v>
      </c>
      <c r="P29" s="15">
        <v>8.1999999999999993</v>
      </c>
      <c r="Q29" s="15">
        <v>6.8</v>
      </c>
      <c r="R29" s="16">
        <v>126.7</v>
      </c>
      <c r="S29" s="20">
        <v>0.97</v>
      </c>
    </row>
    <row r="30" spans="1:19" x14ac:dyDescent="0.25">
      <c r="A30" s="13" t="s">
        <v>252</v>
      </c>
      <c r="B30" s="87" t="s">
        <v>253</v>
      </c>
      <c r="C30" s="87"/>
      <c r="D30" s="14">
        <v>15</v>
      </c>
      <c r="E30" s="15">
        <v>0.2</v>
      </c>
      <c r="F30" s="15">
        <v>0.9</v>
      </c>
      <c r="G30" s="15">
        <v>1.2</v>
      </c>
      <c r="H30" s="15">
        <v>16.100000000000001</v>
      </c>
      <c r="I30" s="17">
        <v>0.3</v>
      </c>
      <c r="K30" s="13" t="s">
        <v>252</v>
      </c>
      <c r="L30" s="87" t="s">
        <v>253</v>
      </c>
      <c r="M30" s="87"/>
      <c r="N30" s="14">
        <v>30</v>
      </c>
      <c r="O30" s="15">
        <v>0.4</v>
      </c>
      <c r="P30" s="15">
        <v>1.8</v>
      </c>
      <c r="Q30" s="15">
        <v>3.2</v>
      </c>
      <c r="R30" s="15">
        <v>32.799999999999997</v>
      </c>
      <c r="S30" s="17">
        <v>0.6</v>
      </c>
    </row>
    <row r="31" spans="1:19" ht="21.75" customHeight="1" x14ac:dyDescent="0.25">
      <c r="A31" s="13">
        <v>317</v>
      </c>
      <c r="B31" s="100" t="s">
        <v>226</v>
      </c>
      <c r="C31" s="100"/>
      <c r="D31" s="69">
        <v>110</v>
      </c>
      <c r="E31" s="72">
        <v>3.85</v>
      </c>
      <c r="F31" s="72">
        <v>4.95</v>
      </c>
      <c r="G31" s="72">
        <v>20.46</v>
      </c>
      <c r="H31" s="70">
        <v>165</v>
      </c>
      <c r="I31" s="21"/>
      <c r="K31" s="39">
        <v>317</v>
      </c>
      <c r="L31" s="100" t="s">
        <v>340</v>
      </c>
      <c r="M31" s="100"/>
      <c r="N31" s="69">
        <v>130</v>
      </c>
      <c r="O31" s="72">
        <v>4.55</v>
      </c>
      <c r="P31" s="72">
        <v>5.85</v>
      </c>
      <c r="Q31" s="72">
        <v>26.35</v>
      </c>
      <c r="R31" s="70">
        <v>195.72</v>
      </c>
      <c r="S31" s="21"/>
    </row>
    <row r="32" spans="1:19" ht="30" customHeight="1" x14ac:dyDescent="0.25">
      <c r="A32" s="13"/>
      <c r="B32" s="111" t="s">
        <v>198</v>
      </c>
      <c r="C32" s="112"/>
      <c r="D32" s="14">
        <v>20</v>
      </c>
      <c r="E32" s="15">
        <v>0.16</v>
      </c>
      <c r="F32" s="16">
        <v>0.02</v>
      </c>
      <c r="G32" s="15">
        <v>0.8</v>
      </c>
      <c r="H32" s="16">
        <v>3.5</v>
      </c>
      <c r="I32" s="17">
        <v>2</v>
      </c>
      <c r="K32" s="13"/>
      <c r="L32" s="111" t="s">
        <v>198</v>
      </c>
      <c r="M32" s="112"/>
      <c r="N32" s="14">
        <v>25</v>
      </c>
      <c r="O32" s="16">
        <v>0.25</v>
      </c>
      <c r="P32" s="16">
        <v>2.5000000000000001E-2</v>
      </c>
      <c r="Q32" s="16">
        <v>1</v>
      </c>
      <c r="R32" s="16">
        <v>4.38</v>
      </c>
      <c r="S32" s="20">
        <v>2.5</v>
      </c>
    </row>
    <row r="33" spans="1:19" x14ac:dyDescent="0.25">
      <c r="A33" s="13">
        <v>394</v>
      </c>
      <c r="B33" s="87" t="s">
        <v>71</v>
      </c>
      <c r="C33" s="87"/>
      <c r="D33" s="14">
        <v>150</v>
      </c>
      <c r="E33" s="15">
        <v>1.1000000000000001</v>
      </c>
      <c r="F33" s="15">
        <v>1.2</v>
      </c>
      <c r="G33" s="15">
        <v>9.3000000000000007</v>
      </c>
      <c r="H33" s="16">
        <v>53.2</v>
      </c>
      <c r="I33" s="17">
        <v>0.5</v>
      </c>
      <c r="K33" s="13">
        <v>394</v>
      </c>
      <c r="L33" s="87" t="s">
        <v>71</v>
      </c>
      <c r="M33" s="87"/>
      <c r="N33" s="14">
        <v>180</v>
      </c>
      <c r="O33" s="15">
        <v>1.5</v>
      </c>
      <c r="P33" s="15">
        <v>1.7</v>
      </c>
      <c r="Q33" s="15">
        <v>12.1</v>
      </c>
      <c r="R33" s="15">
        <v>65.5</v>
      </c>
      <c r="S33" s="20">
        <v>0.56000000000000005</v>
      </c>
    </row>
    <row r="34" spans="1:19" x14ac:dyDescent="0.25">
      <c r="A34" s="13"/>
      <c r="B34" s="87" t="s">
        <v>22</v>
      </c>
      <c r="C34" s="87"/>
      <c r="D34" s="14">
        <v>20</v>
      </c>
      <c r="E34" s="15">
        <v>1.54</v>
      </c>
      <c r="F34" s="16">
        <v>0.54220000000000002</v>
      </c>
      <c r="G34" s="15">
        <v>9.7200000000000006</v>
      </c>
      <c r="H34" s="16">
        <v>48.64</v>
      </c>
      <c r="I34" s="21"/>
      <c r="K34" s="13"/>
      <c r="L34" s="87" t="s">
        <v>35</v>
      </c>
      <c r="M34" s="87"/>
      <c r="N34" s="14">
        <v>25</v>
      </c>
      <c r="O34" s="16">
        <v>1.47</v>
      </c>
      <c r="P34" s="16">
        <v>0.45</v>
      </c>
      <c r="Q34" s="16">
        <v>13.11</v>
      </c>
      <c r="R34" s="16">
        <v>59.634889999999999</v>
      </c>
      <c r="S34" s="20"/>
    </row>
    <row r="35" spans="1:19" ht="15.75" thickBot="1" x14ac:dyDescent="0.3">
      <c r="A35" s="13"/>
      <c r="B35" s="87" t="s">
        <v>35</v>
      </c>
      <c r="C35" s="87"/>
      <c r="D35" s="14">
        <v>20</v>
      </c>
      <c r="E35" s="15">
        <v>1</v>
      </c>
      <c r="F35" s="16">
        <v>0.36</v>
      </c>
      <c r="G35" s="15">
        <v>9.9</v>
      </c>
      <c r="H35" s="16">
        <v>45.6</v>
      </c>
      <c r="I35" s="21"/>
      <c r="K35" s="13"/>
      <c r="L35" s="87" t="s">
        <v>22</v>
      </c>
      <c r="M35" s="87"/>
      <c r="N35" s="14">
        <v>20</v>
      </c>
      <c r="O35" s="15">
        <v>1.5</v>
      </c>
      <c r="P35" s="16">
        <v>0.54220000000000002</v>
      </c>
      <c r="Q35" s="15">
        <v>9.7200000000000006</v>
      </c>
      <c r="R35" s="16">
        <v>48.64</v>
      </c>
      <c r="S35" s="21"/>
    </row>
    <row r="36" spans="1:19" ht="36" x14ac:dyDescent="0.25">
      <c r="A36" s="88" t="s">
        <v>254</v>
      </c>
      <c r="B36" s="89"/>
      <c r="C36" s="89"/>
      <c r="D36" s="89"/>
      <c r="E36" s="89" t="s">
        <v>11</v>
      </c>
      <c r="F36" s="89"/>
      <c r="G36" s="89"/>
      <c r="H36" s="94" t="s">
        <v>12</v>
      </c>
      <c r="I36" s="34" t="s">
        <v>13</v>
      </c>
      <c r="K36" s="88" t="s">
        <v>353</v>
      </c>
      <c r="L36" s="89"/>
      <c r="M36" s="89"/>
      <c r="N36" s="89"/>
      <c r="O36" s="89" t="s">
        <v>11</v>
      </c>
      <c r="P36" s="89"/>
      <c r="Q36" s="89"/>
      <c r="R36" s="94" t="s">
        <v>12</v>
      </c>
      <c r="S36" s="34" t="s">
        <v>13</v>
      </c>
    </row>
    <row r="37" spans="1:19" x14ac:dyDescent="0.25">
      <c r="A37" s="90"/>
      <c r="B37" s="91"/>
      <c r="C37" s="91"/>
      <c r="D37" s="91"/>
      <c r="E37" s="35" t="s">
        <v>14</v>
      </c>
      <c r="F37" s="35" t="s">
        <v>15</v>
      </c>
      <c r="G37" s="35" t="s">
        <v>16</v>
      </c>
      <c r="H37" s="95"/>
      <c r="I37" s="36" t="s">
        <v>17</v>
      </c>
      <c r="K37" s="90"/>
      <c r="L37" s="91"/>
      <c r="M37" s="91"/>
      <c r="N37" s="91"/>
      <c r="O37" s="35" t="s">
        <v>14</v>
      </c>
      <c r="P37" s="35" t="s">
        <v>15</v>
      </c>
      <c r="Q37" s="35" t="s">
        <v>16</v>
      </c>
      <c r="R37" s="95"/>
      <c r="S37" s="36" t="s">
        <v>17</v>
      </c>
    </row>
    <row r="38" spans="1:19" ht="15.75" thickBot="1" x14ac:dyDescent="0.3">
      <c r="A38" s="92"/>
      <c r="B38" s="93"/>
      <c r="C38" s="93"/>
      <c r="D38" s="93"/>
      <c r="E38" s="37">
        <f>E35+E34+E33+E32+E31+E30+E29+E27+E26+E24+E23+E22+E21+E20+E19+E18+E16+E14+E13+E12+E11+E10</f>
        <v>57.104000000000006</v>
      </c>
      <c r="F38" s="37">
        <f>F35+F34+F33+F32+F31+F30+F29+F27+F26+F24+F23+F22+F21+F20+F19+F18+F16+F14+F13+F12+F11+F10</f>
        <v>57.9666</v>
      </c>
      <c r="G38" s="37">
        <f>G35+G34+G33+G32+G31+G30+G29+G27+G26+G24+G23+G22+G21+G20+G19+G18+G16+G14+G13+G12+G11+G10</f>
        <v>237.97</v>
      </c>
      <c r="H38" s="37">
        <f>H35+H34+H33+H32+H31+H30+H29+H27+H26+H24+H23+H22+H21+H20+H19+H18+H16+H14+H13+H12+H11+H10</f>
        <v>1864.44</v>
      </c>
      <c r="I38" s="38">
        <f>I35+I34+I33+I32+I31+I30+I29+I27+I26+I24+I23+I22+I21+I20+I19+I18+I16+I14+I13+I12+I11+I10</f>
        <v>44.76</v>
      </c>
      <c r="K38" s="92"/>
      <c r="L38" s="93"/>
      <c r="M38" s="93"/>
      <c r="N38" s="93"/>
      <c r="O38" s="37">
        <f>O35+O34+O33+O32+O31+O30+O29+O27+O26+O24+O23+O22+O21+O20+O19+O18+O16+O14+O13+O12+O11+O10</f>
        <v>70.510000000000005</v>
      </c>
      <c r="P38" s="37">
        <f>P35+P34+P33+P32+P31+P30+P29+P27+P26+P24+P23+P22+P21+P20+P19+P18+P16+P14+P13+P12+P11+P10</f>
        <v>72.327199999999991</v>
      </c>
      <c r="Q38" s="37">
        <f>Q35+Q34+Q33+Q32+Q31+Q30+Q29+Q27+Q26+Q24+Q23+Q22+Q21+Q20+Q19+Q18+Q16+Q14+Q13+Q12+Q11+Q10</f>
        <v>310.84000000000003</v>
      </c>
      <c r="R38" s="37">
        <f>R35+R34+R33+R32+R31+R30+R29+R27+R26+R24+R23+R22+R21+R20+R19+R18+R16+R14+R13+R12+R11+R10</f>
        <v>2324.9797800000001</v>
      </c>
      <c r="S38" s="38">
        <f>S35+S34+S33+S32+S31+S30+S29+S27+S26+S24+S23+S22+S21+S20+S19+S18+S16+S14+S13+S12+S11+S10</f>
        <v>57.83</v>
      </c>
    </row>
  </sheetData>
  <mergeCells count="74">
    <mergeCell ref="B14:C14"/>
    <mergeCell ref="A1:I1"/>
    <mergeCell ref="D4:H4"/>
    <mergeCell ref="A7:A8"/>
    <mergeCell ref="B7:C8"/>
    <mergeCell ref="D7:D8"/>
    <mergeCell ref="E7:G7"/>
    <mergeCell ref="H7:H8"/>
    <mergeCell ref="A9:I9"/>
    <mergeCell ref="B10:C10"/>
    <mergeCell ref="B11:C11"/>
    <mergeCell ref="B12:C12"/>
    <mergeCell ref="B13:C13"/>
    <mergeCell ref="B26:C26"/>
    <mergeCell ref="A15:I15"/>
    <mergeCell ref="B16:C16"/>
    <mergeCell ref="A17:I17"/>
    <mergeCell ref="B18:C18"/>
    <mergeCell ref="B19:C19"/>
    <mergeCell ref="B20:C20"/>
    <mergeCell ref="B21:C21"/>
    <mergeCell ref="B22:C22"/>
    <mergeCell ref="B23:C23"/>
    <mergeCell ref="B24:C24"/>
    <mergeCell ref="A25:I25"/>
    <mergeCell ref="H36:H37"/>
    <mergeCell ref="B27:C27"/>
    <mergeCell ref="A28:I28"/>
    <mergeCell ref="B29:C29"/>
    <mergeCell ref="B30:C30"/>
    <mergeCell ref="B31:C31"/>
    <mergeCell ref="B32:C32"/>
    <mergeCell ref="B33:C33"/>
    <mergeCell ref="B34:C34"/>
    <mergeCell ref="B35:C35"/>
    <mergeCell ref="A36:D38"/>
    <mergeCell ref="E36:G36"/>
    <mergeCell ref="L14:M14"/>
    <mergeCell ref="K1:S1"/>
    <mergeCell ref="N4:R4"/>
    <mergeCell ref="K7:K8"/>
    <mergeCell ref="L7:M8"/>
    <mergeCell ref="N7:N8"/>
    <mergeCell ref="O7:Q7"/>
    <mergeCell ref="R7:R8"/>
    <mergeCell ref="K9:S9"/>
    <mergeCell ref="L10:M10"/>
    <mergeCell ref="L11:M11"/>
    <mergeCell ref="L12:M12"/>
    <mergeCell ref="L13:M13"/>
    <mergeCell ref="L26:M26"/>
    <mergeCell ref="K15:S15"/>
    <mergeCell ref="L16:M16"/>
    <mergeCell ref="K17:S17"/>
    <mergeCell ref="L18:M18"/>
    <mergeCell ref="L19:M19"/>
    <mergeCell ref="L20:M20"/>
    <mergeCell ref="L21:M21"/>
    <mergeCell ref="L22:M22"/>
    <mergeCell ref="L23:M23"/>
    <mergeCell ref="L24:M24"/>
    <mergeCell ref="K25:S25"/>
    <mergeCell ref="R36:R37"/>
    <mergeCell ref="L27:M27"/>
    <mergeCell ref="K28:S28"/>
    <mergeCell ref="L29:M29"/>
    <mergeCell ref="L30:M30"/>
    <mergeCell ref="L31:M31"/>
    <mergeCell ref="L32:M32"/>
    <mergeCell ref="L33:M33"/>
    <mergeCell ref="L34:M34"/>
    <mergeCell ref="L35:M35"/>
    <mergeCell ref="K36:N38"/>
    <mergeCell ref="O36:Q36"/>
  </mergeCells>
  <pageMargins left="0.7" right="0.7" top="0.75" bottom="0.75" header="0.3" footer="0.3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H10" sqref="H10"/>
    </sheetView>
  </sheetViews>
  <sheetFormatPr defaultRowHeight="15" x14ac:dyDescent="0.25"/>
  <cols>
    <col min="3" max="3" width="22.5703125" customWidth="1"/>
    <col min="6" max="6" width="6.42578125" customWidth="1"/>
    <col min="7" max="7" width="7.28515625" customWidth="1"/>
    <col min="8" max="8" width="6.85546875" customWidth="1"/>
    <col min="9" max="9" width="6.7109375" customWidth="1"/>
    <col min="11" max="11" width="8.140625" customWidth="1"/>
    <col min="13" max="13" width="23" customWidth="1"/>
    <col min="14" max="14" width="6.140625" customWidth="1"/>
    <col min="15" max="15" width="7.7109375" customWidth="1"/>
    <col min="16" max="16" width="6.5703125" customWidth="1"/>
    <col min="17" max="17" width="6" customWidth="1"/>
    <col min="18" max="18" width="7.28515625" customWidth="1"/>
    <col min="19" max="19" width="4.85546875" customWidth="1"/>
  </cols>
  <sheetData>
    <row r="1" spans="1:19" x14ac:dyDescent="0.25">
      <c r="A1" s="113" t="s">
        <v>255</v>
      </c>
      <c r="B1" s="114"/>
      <c r="C1" s="114"/>
      <c r="D1" s="114"/>
      <c r="E1" s="114"/>
      <c r="F1" s="114"/>
      <c r="G1" s="114"/>
      <c r="H1" s="114"/>
      <c r="I1" s="115"/>
      <c r="K1" s="105" t="s">
        <v>354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19</v>
      </c>
      <c r="B2" s="5" t="s">
        <v>1</v>
      </c>
      <c r="C2" s="6">
        <v>4</v>
      </c>
      <c r="D2" s="2"/>
      <c r="E2" s="2"/>
      <c r="F2" s="2"/>
      <c r="G2" s="2"/>
      <c r="H2" s="3"/>
      <c r="I2" s="4"/>
      <c r="K2" s="1">
        <v>19</v>
      </c>
      <c r="L2" s="5" t="s">
        <v>1</v>
      </c>
      <c r="M2" s="6">
        <v>4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4</v>
      </c>
      <c r="D3" s="2"/>
      <c r="E3" s="2"/>
      <c r="F3" s="2"/>
      <c r="G3" s="2"/>
      <c r="H3" s="3"/>
      <c r="I3" s="4"/>
      <c r="K3" s="1"/>
      <c r="L3" s="5" t="s">
        <v>2</v>
      </c>
      <c r="M3" s="6">
        <v>4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272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51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28.5" customHeight="1" x14ac:dyDescent="0.25">
      <c r="A10" s="30">
        <v>180</v>
      </c>
      <c r="B10" s="96" t="s">
        <v>120</v>
      </c>
      <c r="C10" s="96"/>
      <c r="D10" s="25">
        <v>150</v>
      </c>
      <c r="E10" s="26">
        <v>3.9</v>
      </c>
      <c r="F10" s="26">
        <v>7.6</v>
      </c>
      <c r="G10" s="26">
        <v>20.649920000000002</v>
      </c>
      <c r="H10" s="27">
        <v>215</v>
      </c>
      <c r="I10" s="28">
        <v>1.5</v>
      </c>
      <c r="K10" s="30">
        <v>180</v>
      </c>
      <c r="L10" s="87" t="s">
        <v>120</v>
      </c>
      <c r="M10" s="87"/>
      <c r="N10" s="14">
        <v>200</v>
      </c>
      <c r="O10" s="15">
        <v>5.2</v>
      </c>
      <c r="P10" s="15">
        <v>10.1</v>
      </c>
      <c r="Q10" s="15">
        <v>31.1</v>
      </c>
      <c r="R10" s="16">
        <v>305.8</v>
      </c>
      <c r="S10" s="20">
        <v>2</v>
      </c>
    </row>
    <row r="11" spans="1:19" x14ac:dyDescent="0.25">
      <c r="A11" s="19"/>
      <c r="B11" s="100" t="s">
        <v>363</v>
      </c>
      <c r="C11" s="100"/>
      <c r="D11" s="69">
        <v>5</v>
      </c>
      <c r="E11" s="72">
        <v>0.05</v>
      </c>
      <c r="F11" s="72">
        <v>3.93</v>
      </c>
      <c r="G11" s="72">
        <v>0.05</v>
      </c>
      <c r="H11" s="70">
        <v>35.43</v>
      </c>
      <c r="I11" s="21"/>
      <c r="K11" s="19"/>
      <c r="L11" s="100" t="s">
        <v>363</v>
      </c>
      <c r="M11" s="100"/>
      <c r="N11" s="69">
        <v>7</v>
      </c>
      <c r="O11" s="72">
        <v>7.0000000000000007E-2</v>
      </c>
      <c r="P11" s="72">
        <v>5.5</v>
      </c>
      <c r="Q11" s="72">
        <v>7.0000000000000007E-2</v>
      </c>
      <c r="R11" s="70">
        <v>49.63</v>
      </c>
      <c r="S11" s="21"/>
    </row>
    <row r="12" spans="1:19" x14ac:dyDescent="0.25">
      <c r="A12" s="13"/>
      <c r="B12" s="87" t="s">
        <v>22</v>
      </c>
      <c r="C12" s="87"/>
      <c r="D12" s="14">
        <v>20</v>
      </c>
      <c r="E12" s="15">
        <v>1.54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x14ac:dyDescent="0.25">
      <c r="A13" s="31" t="s">
        <v>103</v>
      </c>
      <c r="B13" s="87" t="s">
        <v>104</v>
      </c>
      <c r="C13" s="87"/>
      <c r="D13" s="14">
        <v>150</v>
      </c>
      <c r="E13" s="15">
        <v>1</v>
      </c>
      <c r="F13" s="15">
        <v>1.2</v>
      </c>
      <c r="G13" s="15">
        <v>9.1999999999999993</v>
      </c>
      <c r="H13" s="16">
        <v>52.4</v>
      </c>
      <c r="I13" s="17">
        <v>3.8</v>
      </c>
      <c r="K13" s="31" t="s">
        <v>103</v>
      </c>
      <c r="L13" s="87" t="s">
        <v>104</v>
      </c>
      <c r="M13" s="87"/>
      <c r="N13" s="14">
        <v>180</v>
      </c>
      <c r="O13" s="15">
        <v>1.5</v>
      </c>
      <c r="P13" s="15">
        <v>1.6355</v>
      </c>
      <c r="Q13" s="15">
        <v>12.1477</v>
      </c>
      <c r="R13" s="16">
        <v>64.2</v>
      </c>
      <c r="S13" s="20">
        <v>4.5999999999999996</v>
      </c>
    </row>
    <row r="14" spans="1:19" x14ac:dyDescent="0.25">
      <c r="A14" s="13"/>
      <c r="B14" s="87" t="s">
        <v>92</v>
      </c>
      <c r="C14" s="87"/>
      <c r="D14" s="14">
        <v>80</v>
      </c>
      <c r="E14" s="15">
        <v>1.3</v>
      </c>
      <c r="F14" s="15">
        <v>0.4</v>
      </c>
      <c r="G14" s="14">
        <v>20</v>
      </c>
      <c r="H14" s="16">
        <v>94</v>
      </c>
      <c r="I14" s="20">
        <v>8</v>
      </c>
      <c r="K14" s="13"/>
      <c r="L14" s="87" t="s">
        <v>92</v>
      </c>
      <c r="M14" s="87"/>
      <c r="N14" s="14">
        <v>80</v>
      </c>
      <c r="O14" s="15">
        <v>1.3</v>
      </c>
      <c r="P14" s="15">
        <v>0.4</v>
      </c>
      <c r="Q14" s="14">
        <v>20</v>
      </c>
      <c r="R14" s="16">
        <v>94</v>
      </c>
      <c r="S14" s="20">
        <v>8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93</v>
      </c>
      <c r="C16" s="87"/>
      <c r="D16" s="14">
        <v>100</v>
      </c>
      <c r="E16" s="15">
        <v>0.1</v>
      </c>
      <c r="F16" s="14">
        <v>0</v>
      </c>
      <c r="G16" s="15">
        <v>10.3</v>
      </c>
      <c r="H16" s="16">
        <v>42</v>
      </c>
      <c r="I16" s="17">
        <v>0.8</v>
      </c>
      <c r="K16" s="22" t="s">
        <v>26</v>
      </c>
      <c r="L16" s="87" t="s">
        <v>93</v>
      </c>
      <c r="M16" s="87"/>
      <c r="N16" s="14">
        <v>100</v>
      </c>
      <c r="O16" s="15">
        <v>0.1</v>
      </c>
      <c r="P16" s="14">
        <v>0</v>
      </c>
      <c r="Q16" s="15">
        <v>10.3</v>
      </c>
      <c r="R16" s="16">
        <v>42</v>
      </c>
      <c r="S16" s="17">
        <v>0.8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25.5" customHeight="1" x14ac:dyDescent="0.25">
      <c r="A18" s="42" t="s">
        <v>202</v>
      </c>
      <c r="B18" s="96" t="s">
        <v>203</v>
      </c>
      <c r="C18" s="96"/>
      <c r="D18" s="25">
        <v>40</v>
      </c>
      <c r="E18" s="26">
        <v>0.4</v>
      </c>
      <c r="F18" s="26">
        <v>3.74986</v>
      </c>
      <c r="G18" s="26">
        <v>1.1000000000000001</v>
      </c>
      <c r="H18" s="27">
        <v>32.4</v>
      </c>
      <c r="I18" s="28">
        <v>4.5</v>
      </c>
      <c r="K18" s="42" t="s">
        <v>202</v>
      </c>
      <c r="L18" s="96" t="s">
        <v>203</v>
      </c>
      <c r="M18" s="96"/>
      <c r="N18" s="25">
        <v>60</v>
      </c>
      <c r="O18" s="26">
        <v>0.6</v>
      </c>
      <c r="P18" s="26">
        <v>5.5</v>
      </c>
      <c r="Q18" s="26">
        <v>1.7</v>
      </c>
      <c r="R18" s="27">
        <v>48.6</v>
      </c>
      <c r="S18" s="32">
        <v>6.8</v>
      </c>
    </row>
    <row r="19" spans="1:19" ht="22.5" customHeight="1" x14ac:dyDescent="0.25">
      <c r="A19" s="30" t="s">
        <v>137</v>
      </c>
      <c r="B19" s="96" t="s">
        <v>138</v>
      </c>
      <c r="C19" s="96"/>
      <c r="D19" s="25">
        <v>165</v>
      </c>
      <c r="E19" s="26">
        <v>3.1</v>
      </c>
      <c r="F19" s="26">
        <v>3.8</v>
      </c>
      <c r="G19" s="26">
        <v>5.3</v>
      </c>
      <c r="H19" s="26">
        <v>135.64989990000001</v>
      </c>
      <c r="I19" s="32">
        <v>6.5</v>
      </c>
      <c r="K19" s="30" t="s">
        <v>137</v>
      </c>
      <c r="L19" s="96" t="s">
        <v>138</v>
      </c>
      <c r="M19" s="96"/>
      <c r="N19" s="25">
        <v>200</v>
      </c>
      <c r="O19" s="26">
        <v>3.8</v>
      </c>
      <c r="P19" s="26">
        <v>4.5999999999999996</v>
      </c>
      <c r="Q19" s="26">
        <v>6.4</v>
      </c>
      <c r="R19" s="27">
        <v>164.4</v>
      </c>
      <c r="S19" s="32">
        <v>7.8</v>
      </c>
    </row>
    <row r="20" spans="1:19" ht="24.75" customHeight="1" x14ac:dyDescent="0.25">
      <c r="A20" s="13">
        <v>251</v>
      </c>
      <c r="B20" s="87" t="s">
        <v>209</v>
      </c>
      <c r="C20" s="87"/>
      <c r="D20" s="14">
        <v>55</v>
      </c>
      <c r="E20" s="15">
        <v>6.6</v>
      </c>
      <c r="F20" s="15">
        <v>4</v>
      </c>
      <c r="G20" s="15">
        <v>4.5999999999999996</v>
      </c>
      <c r="H20" s="15">
        <v>100.21999</v>
      </c>
      <c r="I20" s="17">
        <v>0.3</v>
      </c>
      <c r="K20" s="13">
        <v>251</v>
      </c>
      <c r="L20" s="87" t="s">
        <v>209</v>
      </c>
      <c r="M20" s="87"/>
      <c r="N20" s="14">
        <v>70</v>
      </c>
      <c r="O20" s="15">
        <v>9.6999999999999993</v>
      </c>
      <c r="P20" s="15">
        <v>5.2</v>
      </c>
      <c r="Q20" s="15">
        <v>5.9</v>
      </c>
      <c r="R20" s="16">
        <v>118.5</v>
      </c>
      <c r="S20" s="20">
        <v>0.4</v>
      </c>
    </row>
    <row r="21" spans="1:19" ht="18" customHeight="1" x14ac:dyDescent="0.25">
      <c r="A21" s="13">
        <v>321</v>
      </c>
      <c r="B21" s="87" t="s">
        <v>85</v>
      </c>
      <c r="C21" s="87"/>
      <c r="D21" s="14">
        <v>110</v>
      </c>
      <c r="E21" s="15">
        <v>2.2000000000000002</v>
      </c>
      <c r="F21" s="15">
        <v>5.0999999999999996</v>
      </c>
      <c r="G21" s="15">
        <v>12.8</v>
      </c>
      <c r="H21" s="16">
        <v>116</v>
      </c>
      <c r="I21" s="17">
        <v>6</v>
      </c>
      <c r="K21" s="13">
        <v>321</v>
      </c>
      <c r="L21" s="100" t="s">
        <v>85</v>
      </c>
      <c r="M21" s="100"/>
      <c r="N21" s="69">
        <v>130</v>
      </c>
      <c r="O21" s="72">
        <v>2.6</v>
      </c>
      <c r="P21" s="72">
        <v>5.63</v>
      </c>
      <c r="Q21" s="69">
        <v>14.08</v>
      </c>
      <c r="R21" s="70">
        <v>130.32</v>
      </c>
      <c r="S21" s="71">
        <v>7.04</v>
      </c>
    </row>
    <row r="22" spans="1:19" x14ac:dyDescent="0.25">
      <c r="A22" s="30">
        <v>375</v>
      </c>
      <c r="B22" s="122" t="s">
        <v>127</v>
      </c>
      <c r="C22" s="123"/>
      <c r="D22" s="25">
        <v>150</v>
      </c>
      <c r="E22" s="27">
        <v>0.22</v>
      </c>
      <c r="F22" s="27">
        <v>0.09</v>
      </c>
      <c r="G22" s="27">
        <v>16.63</v>
      </c>
      <c r="H22" s="27">
        <v>68.099999999999994</v>
      </c>
      <c r="I22" s="28">
        <v>6.5</v>
      </c>
      <c r="K22" s="30">
        <v>375</v>
      </c>
      <c r="L22" s="111" t="s">
        <v>127</v>
      </c>
      <c r="M22" s="112"/>
      <c r="N22" s="14">
        <v>180</v>
      </c>
      <c r="O22" s="16">
        <v>0.26</v>
      </c>
      <c r="P22" s="16">
        <v>0.11</v>
      </c>
      <c r="Q22" s="16">
        <v>17.8</v>
      </c>
      <c r="R22" s="16">
        <v>81.72</v>
      </c>
      <c r="S22" s="20">
        <v>7.8</v>
      </c>
    </row>
    <row r="23" spans="1:19" x14ac:dyDescent="0.25">
      <c r="A23" s="13"/>
      <c r="B23" s="111" t="s">
        <v>34</v>
      </c>
      <c r="C23" s="112"/>
      <c r="D23" s="14">
        <v>20</v>
      </c>
      <c r="E23" s="15">
        <v>1.54</v>
      </c>
      <c r="F23" s="16">
        <v>0.54220000000000002</v>
      </c>
      <c r="G23" s="15">
        <v>9.7200000000000006</v>
      </c>
      <c r="H23" s="16">
        <v>48.64</v>
      </c>
      <c r="I23" s="21"/>
      <c r="K23" s="13"/>
      <c r="L23" s="87" t="s">
        <v>22</v>
      </c>
      <c r="M23" s="87"/>
      <c r="N23" s="14">
        <v>30</v>
      </c>
      <c r="O23" s="15">
        <v>2.94</v>
      </c>
      <c r="P23" s="16">
        <v>1.01</v>
      </c>
      <c r="Q23" s="16">
        <v>15.6</v>
      </c>
      <c r="R23" s="16">
        <v>79.099999999999994</v>
      </c>
      <c r="S23" s="20"/>
    </row>
    <row r="24" spans="1:19" x14ac:dyDescent="0.25">
      <c r="A24" s="13"/>
      <c r="B24" s="87" t="s">
        <v>35</v>
      </c>
      <c r="C24" s="87"/>
      <c r="D24" s="14">
        <v>20</v>
      </c>
      <c r="E24" s="15">
        <v>1</v>
      </c>
      <c r="F24" s="16">
        <v>0.36</v>
      </c>
      <c r="G24" s="15">
        <v>9.9</v>
      </c>
      <c r="H24" s="16">
        <v>45.6</v>
      </c>
      <c r="I24" s="21"/>
      <c r="K24" s="13"/>
      <c r="L24" s="87" t="s">
        <v>35</v>
      </c>
      <c r="M24" s="87"/>
      <c r="N24" s="14">
        <v>25</v>
      </c>
      <c r="O24" s="16">
        <v>1.47</v>
      </c>
      <c r="P24" s="16">
        <v>0.45</v>
      </c>
      <c r="Q24" s="16">
        <v>13.11</v>
      </c>
      <c r="R24" s="16">
        <v>59.634889999999999</v>
      </c>
      <c r="S24" s="20"/>
    </row>
    <row r="25" spans="1:19" x14ac:dyDescent="0.25">
      <c r="A25" s="127" t="s">
        <v>37</v>
      </c>
      <c r="B25" s="128"/>
      <c r="C25" s="128"/>
      <c r="D25" s="128"/>
      <c r="E25" s="128"/>
      <c r="F25" s="128"/>
      <c r="G25" s="128"/>
      <c r="H25" s="128"/>
      <c r="I25" s="129"/>
      <c r="K25" s="127" t="s">
        <v>37</v>
      </c>
      <c r="L25" s="128"/>
      <c r="M25" s="128"/>
      <c r="N25" s="128"/>
      <c r="O25" s="128"/>
      <c r="P25" s="128"/>
      <c r="Q25" s="128"/>
      <c r="R25" s="128"/>
      <c r="S25" s="129"/>
    </row>
    <row r="26" spans="1:19" x14ac:dyDescent="0.25">
      <c r="A26" s="19" t="s">
        <v>256</v>
      </c>
      <c r="B26" s="87" t="s">
        <v>257</v>
      </c>
      <c r="C26" s="87"/>
      <c r="D26" s="14">
        <v>50</v>
      </c>
      <c r="E26" s="15">
        <v>2.5</v>
      </c>
      <c r="F26" s="15">
        <v>4.8486799999999999</v>
      </c>
      <c r="G26" s="15">
        <v>20.348590000000002</v>
      </c>
      <c r="H26" s="16">
        <v>146.30000000000001</v>
      </c>
      <c r="I26" s="17">
        <v>0.4</v>
      </c>
      <c r="K26" s="19" t="s">
        <v>256</v>
      </c>
      <c r="L26" s="87" t="s">
        <v>257</v>
      </c>
      <c r="M26" s="87"/>
      <c r="N26" s="14">
        <v>70</v>
      </c>
      <c r="O26" s="15">
        <v>3.5</v>
      </c>
      <c r="P26" s="15">
        <v>6.72</v>
      </c>
      <c r="Q26" s="15">
        <v>28.4</v>
      </c>
      <c r="R26" s="16">
        <v>206</v>
      </c>
      <c r="S26" s="17">
        <v>0.6</v>
      </c>
    </row>
    <row r="27" spans="1:19" x14ac:dyDescent="0.25">
      <c r="A27" s="19">
        <v>401</v>
      </c>
      <c r="B27" s="100" t="s">
        <v>116</v>
      </c>
      <c r="C27" s="100"/>
      <c r="D27" s="69">
        <v>180</v>
      </c>
      <c r="E27" s="72">
        <v>5.6</v>
      </c>
      <c r="F27" s="72">
        <v>4.5999999999999996</v>
      </c>
      <c r="G27" s="72">
        <v>8.1999999999999993</v>
      </c>
      <c r="H27" s="70">
        <v>119.2</v>
      </c>
      <c r="I27" s="75">
        <v>1.56</v>
      </c>
      <c r="K27" s="19">
        <v>401</v>
      </c>
      <c r="L27" s="100" t="s">
        <v>116</v>
      </c>
      <c r="M27" s="100"/>
      <c r="N27" s="69">
        <v>200</v>
      </c>
      <c r="O27" s="72">
        <v>6</v>
      </c>
      <c r="P27" s="72">
        <v>6.2</v>
      </c>
      <c r="Q27" s="72">
        <v>8.4</v>
      </c>
      <c r="R27" s="70">
        <v>116</v>
      </c>
      <c r="S27" s="71">
        <v>1.77</v>
      </c>
    </row>
    <row r="28" spans="1:19" x14ac:dyDescent="0.25">
      <c r="A28" s="97" t="s">
        <v>41</v>
      </c>
      <c r="B28" s="98"/>
      <c r="C28" s="98"/>
      <c r="D28" s="98"/>
      <c r="E28" s="98"/>
      <c r="F28" s="98"/>
      <c r="G28" s="98"/>
      <c r="H28" s="98"/>
      <c r="I28" s="99"/>
      <c r="K28" s="97" t="s">
        <v>41</v>
      </c>
      <c r="L28" s="98"/>
      <c r="M28" s="98"/>
      <c r="N28" s="98"/>
      <c r="O28" s="98"/>
      <c r="P28" s="98"/>
      <c r="Q28" s="98"/>
      <c r="R28" s="98"/>
      <c r="S28" s="99"/>
    </row>
    <row r="29" spans="1:19" ht="27" customHeight="1" x14ac:dyDescent="0.25">
      <c r="A29" s="30" t="s">
        <v>173</v>
      </c>
      <c r="B29" s="96" t="s">
        <v>174</v>
      </c>
      <c r="C29" s="96"/>
      <c r="D29" s="25">
        <v>40</v>
      </c>
      <c r="E29" s="26">
        <v>3.2</v>
      </c>
      <c r="F29" s="26">
        <v>4.5999999999999996</v>
      </c>
      <c r="G29" s="26">
        <v>9.4497990000000005</v>
      </c>
      <c r="H29" s="27">
        <v>77.8</v>
      </c>
      <c r="I29" s="54">
        <v>1</v>
      </c>
      <c r="K29" s="30">
        <v>12</v>
      </c>
      <c r="L29" s="96" t="s">
        <v>355</v>
      </c>
      <c r="M29" s="96"/>
      <c r="N29" s="25">
        <v>60</v>
      </c>
      <c r="O29" s="27">
        <v>4.55</v>
      </c>
      <c r="P29" s="26">
        <v>2.7</v>
      </c>
      <c r="Q29" s="26">
        <v>3.2</v>
      </c>
      <c r="R29" s="27">
        <v>129</v>
      </c>
      <c r="S29" s="32">
        <v>1.2</v>
      </c>
    </row>
    <row r="30" spans="1:19" x14ac:dyDescent="0.25">
      <c r="A30" s="13">
        <v>290</v>
      </c>
      <c r="B30" s="87" t="s">
        <v>258</v>
      </c>
      <c r="C30" s="87"/>
      <c r="D30" s="14">
        <v>60</v>
      </c>
      <c r="E30" s="15">
        <v>8.4</v>
      </c>
      <c r="F30" s="15">
        <v>4.2</v>
      </c>
      <c r="G30" s="15">
        <v>2.6389977999999998</v>
      </c>
      <c r="H30" s="15">
        <v>112</v>
      </c>
      <c r="I30" s="20">
        <v>0.12</v>
      </c>
      <c r="K30" s="13">
        <v>290</v>
      </c>
      <c r="L30" s="87" t="s">
        <v>258</v>
      </c>
      <c r="M30" s="87"/>
      <c r="N30" s="14">
        <v>70</v>
      </c>
      <c r="O30" s="15">
        <v>9.9</v>
      </c>
      <c r="P30" s="15">
        <v>5.0999999999999996</v>
      </c>
      <c r="Q30" s="15">
        <v>3.1</v>
      </c>
      <c r="R30" s="15">
        <v>131</v>
      </c>
      <c r="S30" s="20">
        <v>0.14000000000000001</v>
      </c>
    </row>
    <row r="31" spans="1:19" x14ac:dyDescent="0.25">
      <c r="A31" s="13">
        <v>324</v>
      </c>
      <c r="B31" s="100" t="s">
        <v>259</v>
      </c>
      <c r="C31" s="100"/>
      <c r="D31" s="69">
        <v>110</v>
      </c>
      <c r="E31" s="72">
        <v>1.76</v>
      </c>
      <c r="F31" s="70">
        <v>4.45</v>
      </c>
      <c r="G31" s="72">
        <v>9.35</v>
      </c>
      <c r="H31" s="72">
        <v>84.26</v>
      </c>
      <c r="I31" s="71">
        <v>5.0599999999999996</v>
      </c>
      <c r="K31" s="13">
        <v>324</v>
      </c>
      <c r="L31" s="100" t="s">
        <v>259</v>
      </c>
      <c r="M31" s="100"/>
      <c r="N31" s="69">
        <v>130</v>
      </c>
      <c r="O31" s="72">
        <v>2.6</v>
      </c>
      <c r="P31" s="72">
        <v>5.43</v>
      </c>
      <c r="Q31" s="72">
        <v>10.63</v>
      </c>
      <c r="R31" s="72">
        <v>100.92</v>
      </c>
      <c r="S31" s="71">
        <v>6.02</v>
      </c>
    </row>
    <row r="32" spans="1:19" x14ac:dyDescent="0.25">
      <c r="A32" s="13">
        <v>392</v>
      </c>
      <c r="B32" s="87" t="s">
        <v>65</v>
      </c>
      <c r="C32" s="87"/>
      <c r="D32" s="33" t="s">
        <v>66</v>
      </c>
      <c r="E32" s="15">
        <v>1</v>
      </c>
      <c r="F32" s="15">
        <v>1.2</v>
      </c>
      <c r="G32" s="15">
        <v>9.1999999999999993</v>
      </c>
      <c r="H32" s="16">
        <v>52.4</v>
      </c>
      <c r="I32" s="17">
        <v>1.1000000000000001</v>
      </c>
      <c r="K32" s="13">
        <v>392</v>
      </c>
      <c r="L32" s="111" t="s">
        <v>65</v>
      </c>
      <c r="M32" s="112"/>
      <c r="N32" s="33" t="s">
        <v>281</v>
      </c>
      <c r="O32" s="15">
        <v>1.2</v>
      </c>
      <c r="P32" s="15">
        <v>1.548</v>
      </c>
      <c r="Q32" s="15">
        <v>12</v>
      </c>
      <c r="R32" s="15">
        <v>64</v>
      </c>
      <c r="S32" s="20">
        <v>1.3</v>
      </c>
    </row>
    <row r="33" spans="1:19" x14ac:dyDescent="0.25">
      <c r="A33" s="13"/>
      <c r="B33" s="87" t="s">
        <v>22</v>
      </c>
      <c r="C33" s="87"/>
      <c r="D33" s="14">
        <v>20</v>
      </c>
      <c r="E33" s="15">
        <v>1.54</v>
      </c>
      <c r="F33" s="16">
        <v>0.54220000000000002</v>
      </c>
      <c r="G33" s="15">
        <v>9.7200000000000006</v>
      </c>
      <c r="H33" s="16">
        <v>48.644998999999999</v>
      </c>
      <c r="I33" s="21"/>
      <c r="K33" s="13"/>
      <c r="L33" s="87" t="s">
        <v>35</v>
      </c>
      <c r="M33" s="87"/>
      <c r="N33" s="14">
        <v>25</v>
      </c>
      <c r="O33" s="16">
        <v>1.47</v>
      </c>
      <c r="P33" s="16">
        <v>0.45</v>
      </c>
      <c r="Q33" s="16">
        <v>13.11</v>
      </c>
      <c r="R33" s="16">
        <v>59.634889999999999</v>
      </c>
      <c r="S33" s="20"/>
    </row>
    <row r="34" spans="1:19" ht="15.75" thickBot="1" x14ac:dyDescent="0.3">
      <c r="A34" s="13"/>
      <c r="B34" s="87" t="s">
        <v>35</v>
      </c>
      <c r="C34" s="87"/>
      <c r="D34" s="14">
        <v>20</v>
      </c>
      <c r="E34" s="15">
        <v>1</v>
      </c>
      <c r="F34" s="16">
        <v>0.36</v>
      </c>
      <c r="G34" s="15">
        <v>9.9</v>
      </c>
      <c r="H34" s="16">
        <v>45.6</v>
      </c>
      <c r="I34" s="21"/>
      <c r="K34" s="13"/>
      <c r="L34" s="87" t="s">
        <v>22</v>
      </c>
      <c r="M34" s="87"/>
      <c r="N34" s="14">
        <v>20</v>
      </c>
      <c r="O34" s="15">
        <v>1.5</v>
      </c>
      <c r="P34" s="16">
        <v>0.54220000000000002</v>
      </c>
      <c r="Q34" s="15">
        <v>9.7200000000000006</v>
      </c>
      <c r="R34" s="16">
        <v>48.64</v>
      </c>
      <c r="S34" s="21"/>
    </row>
    <row r="35" spans="1:19" ht="48" x14ac:dyDescent="0.25">
      <c r="A35" s="88" t="s">
        <v>260</v>
      </c>
      <c r="B35" s="89"/>
      <c r="C35" s="89"/>
      <c r="D35" s="89"/>
      <c r="E35" s="89" t="s">
        <v>11</v>
      </c>
      <c r="F35" s="89"/>
      <c r="G35" s="89"/>
      <c r="H35" s="94" t="s">
        <v>12</v>
      </c>
      <c r="I35" s="34" t="s">
        <v>13</v>
      </c>
      <c r="K35" s="88" t="s">
        <v>356</v>
      </c>
      <c r="L35" s="89"/>
      <c r="M35" s="89"/>
      <c r="N35" s="89"/>
      <c r="O35" s="89" t="s">
        <v>11</v>
      </c>
      <c r="P35" s="89"/>
      <c r="Q35" s="89"/>
      <c r="R35" s="94" t="s">
        <v>12</v>
      </c>
      <c r="S35" s="34" t="s">
        <v>13</v>
      </c>
    </row>
    <row r="36" spans="1:19" x14ac:dyDescent="0.25">
      <c r="A36" s="90"/>
      <c r="B36" s="91"/>
      <c r="C36" s="91"/>
      <c r="D36" s="91"/>
      <c r="E36" s="35" t="s">
        <v>14</v>
      </c>
      <c r="F36" s="35" t="s">
        <v>15</v>
      </c>
      <c r="G36" s="35" t="s">
        <v>16</v>
      </c>
      <c r="H36" s="95"/>
      <c r="I36" s="36" t="s">
        <v>17</v>
      </c>
      <c r="K36" s="90"/>
      <c r="L36" s="91"/>
      <c r="M36" s="91"/>
      <c r="N36" s="91"/>
      <c r="O36" s="35" t="s">
        <v>14</v>
      </c>
      <c r="P36" s="35" t="s">
        <v>15</v>
      </c>
      <c r="Q36" s="35" t="s">
        <v>16</v>
      </c>
      <c r="R36" s="95"/>
      <c r="S36" s="36" t="s">
        <v>17</v>
      </c>
    </row>
    <row r="37" spans="1:19" ht="15.75" thickBot="1" x14ac:dyDescent="0.3">
      <c r="A37" s="92"/>
      <c r="B37" s="93"/>
      <c r="C37" s="93"/>
      <c r="D37" s="93"/>
      <c r="E37" s="37">
        <f>E34+E33+E32+E31+E30+E29+E27+E26+E24+E23+E22+E21+E20+E19+E18+E16+E14+E13+E12+E11+E10</f>
        <v>47.949999999999989</v>
      </c>
      <c r="F37" s="37">
        <f>F34+F33+F32+F31+F30-0.0002+F29+F27+F26+F24+F23+F22+F21+F20+F19+F18+F16+F14+F13+F12+F11+F10</f>
        <v>56.114939999999997</v>
      </c>
      <c r="G37" s="37">
        <f>G34+G33+G32+G31+G30+3.3+G29+G27+G26+G24+G23+G22+G21+G20+G19+G18+G16+G14+G13+G12+G11+G10</f>
        <v>212.07730680000003</v>
      </c>
      <c r="H37" s="37">
        <f>H34+H33+H32+H31+H30+H29+H27+H26+H24+H23+H22+H21+H20+H19+H18+H16+H14+H13+H12+H11+H10</f>
        <v>1720.2848889000004</v>
      </c>
      <c r="I37" s="38">
        <f>I34+I33+I32+I31+I30+I29+I27+I26+I24+I23+I22+I21+I20+I19+I18+I16+I14+I13+I12+I11+I10</f>
        <v>47.14</v>
      </c>
      <c r="K37" s="92"/>
      <c r="L37" s="93"/>
      <c r="M37" s="93"/>
      <c r="N37" s="93"/>
      <c r="O37" s="37">
        <f>O34+O33+O32+O31+O30+O29+O26+O27+O24+O23+O22+O21+O20+O19+O18+O16+O14+O13+O12+O11+O10</f>
        <v>63.16</v>
      </c>
      <c r="P37" s="37">
        <f>P34+P33+P32+P31+P30+P29+P26+P27+P24+P23+P22+P21+P20+P19+P18+P16+P14+P13+P12+P11+P10</f>
        <v>69.835700000000003</v>
      </c>
      <c r="Q37" s="37">
        <f>Q34+Q33+Q32+Q31+Q30+Q29+Q26+Q27+Q24+Q23+Q22+Q21+Q20+Q19+Q18+Q16+Q14+Q13+Q12+Q11+Q10</f>
        <v>252.36770000000001</v>
      </c>
      <c r="R37" s="37">
        <f>R34+R33+R32+R31+R30+R29+R26+R27+R24+R23+R22+R21+R20+R19+R18+R16+R14+R13+R12+R11+R10</f>
        <v>2172.1997799999999</v>
      </c>
      <c r="S37" s="38">
        <f>S34+S33+S32+S31+S30+S29+S26+S27+S24+S23+S22+S21+S20+S19+S18+S16+S14+S13+S12+S11+S10</f>
        <v>56.269999999999989</v>
      </c>
    </row>
  </sheetData>
  <mergeCells count="72">
    <mergeCell ref="A1:I1"/>
    <mergeCell ref="D4:H4"/>
    <mergeCell ref="A7:A8"/>
    <mergeCell ref="B7:C8"/>
    <mergeCell ref="D7:D8"/>
    <mergeCell ref="E7:G7"/>
    <mergeCell ref="H7:H8"/>
    <mergeCell ref="B20:C20"/>
    <mergeCell ref="A9:I9"/>
    <mergeCell ref="B10:C10"/>
    <mergeCell ref="B11:C11"/>
    <mergeCell ref="B12:C12"/>
    <mergeCell ref="B13:C13"/>
    <mergeCell ref="B14:C14"/>
    <mergeCell ref="A15:I15"/>
    <mergeCell ref="B16:C16"/>
    <mergeCell ref="A17:I17"/>
    <mergeCell ref="B18:C18"/>
    <mergeCell ref="B19:C19"/>
    <mergeCell ref="B32:C32"/>
    <mergeCell ref="B21:C21"/>
    <mergeCell ref="B22:C22"/>
    <mergeCell ref="B23:C23"/>
    <mergeCell ref="B24:C24"/>
    <mergeCell ref="A25:I25"/>
    <mergeCell ref="B26:C26"/>
    <mergeCell ref="B27:C27"/>
    <mergeCell ref="A28:I28"/>
    <mergeCell ref="B29:C29"/>
    <mergeCell ref="B30:C30"/>
    <mergeCell ref="B31:C31"/>
    <mergeCell ref="K1:S1"/>
    <mergeCell ref="N4:R4"/>
    <mergeCell ref="K7:K8"/>
    <mergeCell ref="L7:M8"/>
    <mergeCell ref="N7:N8"/>
    <mergeCell ref="B33:C33"/>
    <mergeCell ref="B34:C34"/>
    <mergeCell ref="A35:D37"/>
    <mergeCell ref="E35:G35"/>
    <mergeCell ref="H35:H36"/>
    <mergeCell ref="L18:M18"/>
    <mergeCell ref="O7:Q7"/>
    <mergeCell ref="R7:R8"/>
    <mergeCell ref="K9:S9"/>
    <mergeCell ref="L10:M10"/>
    <mergeCell ref="L11:M11"/>
    <mergeCell ref="L12:M12"/>
    <mergeCell ref="L13:M13"/>
    <mergeCell ref="L14:M14"/>
    <mergeCell ref="K15:S15"/>
    <mergeCell ref="L16:M16"/>
    <mergeCell ref="K17:S17"/>
    <mergeCell ref="L30:M30"/>
    <mergeCell ref="L19:M19"/>
    <mergeCell ref="L20:M20"/>
    <mergeCell ref="L21:M21"/>
    <mergeCell ref="L22:M22"/>
    <mergeCell ref="L23:M23"/>
    <mergeCell ref="L24:M24"/>
    <mergeCell ref="K25:S25"/>
    <mergeCell ref="L26:M26"/>
    <mergeCell ref="L27:M27"/>
    <mergeCell ref="K28:S28"/>
    <mergeCell ref="L29:M29"/>
    <mergeCell ref="R35:R36"/>
    <mergeCell ref="L31:M31"/>
    <mergeCell ref="L32:M32"/>
    <mergeCell ref="L33:M33"/>
    <mergeCell ref="L34:M34"/>
    <mergeCell ref="K35:N37"/>
    <mergeCell ref="O35:Q35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Y18" sqref="Y18"/>
    </sheetView>
  </sheetViews>
  <sheetFormatPr defaultRowHeight="15" x14ac:dyDescent="0.25"/>
  <cols>
    <col min="16" max="16" width="8.28515625" customWidth="1"/>
    <col min="17" max="17" width="7.42578125" customWidth="1"/>
    <col min="18" max="18" width="7" customWidth="1"/>
    <col min="19" max="19" width="7.5703125" customWidth="1"/>
  </cols>
  <sheetData>
    <row r="1" spans="1:19" x14ac:dyDescent="0.25">
      <c r="A1" s="113" t="s">
        <v>48</v>
      </c>
      <c r="B1" s="114"/>
      <c r="C1" s="114"/>
      <c r="D1" s="114"/>
      <c r="E1" s="114"/>
      <c r="F1" s="114"/>
      <c r="G1" s="114"/>
      <c r="H1" s="114"/>
      <c r="I1" s="115"/>
      <c r="K1" s="105" t="s">
        <v>278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2</v>
      </c>
      <c r="B2" s="5" t="s">
        <v>1</v>
      </c>
      <c r="C2" s="6">
        <v>2</v>
      </c>
      <c r="D2" s="2"/>
      <c r="E2" s="2"/>
      <c r="F2" s="2"/>
      <c r="G2" s="2"/>
      <c r="H2" s="3"/>
      <c r="I2" s="4"/>
      <c r="K2" s="1">
        <v>2</v>
      </c>
      <c r="L2" s="5" t="s">
        <v>1</v>
      </c>
      <c r="M2" s="6">
        <v>2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1</v>
      </c>
      <c r="D3" s="2"/>
      <c r="E3" s="2"/>
      <c r="F3" s="2"/>
      <c r="G3" s="2"/>
      <c r="H3" s="3"/>
      <c r="I3" s="4"/>
      <c r="K3" s="1"/>
      <c r="L3" s="5" t="s">
        <v>2</v>
      </c>
      <c r="M3" s="6">
        <v>1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1"/>
      <c r="B5" s="8" t="s">
        <v>6</v>
      </c>
      <c r="C5" s="9" t="s">
        <v>7</v>
      </c>
      <c r="D5" s="2"/>
      <c r="E5" s="2"/>
      <c r="F5" s="2"/>
      <c r="G5" s="2"/>
      <c r="H5" s="3"/>
      <c r="I5" s="4"/>
      <c r="K5" s="1"/>
      <c r="L5" s="8" t="s">
        <v>6</v>
      </c>
      <c r="M5" s="9" t="s">
        <v>279</v>
      </c>
      <c r="N5" s="2"/>
      <c r="O5" s="2"/>
      <c r="P5" s="2"/>
      <c r="Q5" s="2"/>
      <c r="R5" s="3"/>
      <c r="S5" s="4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25.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20.25" customHeight="1" x14ac:dyDescent="0.25">
      <c r="A10" s="13">
        <v>230</v>
      </c>
      <c r="B10" s="87" t="s">
        <v>49</v>
      </c>
      <c r="C10" s="87"/>
      <c r="D10" s="14">
        <v>90</v>
      </c>
      <c r="E10" s="15">
        <v>11.4</v>
      </c>
      <c r="F10" s="15">
        <v>9.4</v>
      </c>
      <c r="G10" s="15">
        <v>14.8</v>
      </c>
      <c r="H10" s="16">
        <v>207.6</v>
      </c>
      <c r="I10" s="17">
        <v>1.1000000000000001</v>
      </c>
      <c r="K10" s="13">
        <v>230</v>
      </c>
      <c r="L10" s="87" t="s">
        <v>49</v>
      </c>
      <c r="M10" s="87"/>
      <c r="N10" s="14">
        <v>135</v>
      </c>
      <c r="O10" s="15">
        <v>19.100000000000001</v>
      </c>
      <c r="P10" s="15">
        <v>10.54</v>
      </c>
      <c r="Q10" s="15">
        <v>27.2</v>
      </c>
      <c r="R10" s="16">
        <v>290.3</v>
      </c>
      <c r="S10" s="20">
        <v>1.48</v>
      </c>
    </row>
    <row r="11" spans="1:19" ht="27.75" customHeight="1" x14ac:dyDescent="0.25">
      <c r="A11" s="13">
        <v>351</v>
      </c>
      <c r="B11" s="87" t="s">
        <v>50</v>
      </c>
      <c r="C11" s="87"/>
      <c r="D11" s="14">
        <v>20</v>
      </c>
      <c r="E11" s="15">
        <v>0.3</v>
      </c>
      <c r="F11" s="18">
        <v>0.7</v>
      </c>
      <c r="G11" s="15">
        <v>2.8</v>
      </c>
      <c r="H11" s="16">
        <v>20.6</v>
      </c>
      <c r="I11" s="17">
        <v>0.1</v>
      </c>
      <c r="K11" s="13">
        <v>351</v>
      </c>
      <c r="L11" s="87" t="s">
        <v>50</v>
      </c>
      <c r="M11" s="87"/>
      <c r="N11" s="14">
        <v>25</v>
      </c>
      <c r="O11" s="16">
        <v>0.4</v>
      </c>
      <c r="P11" s="15">
        <v>0.94</v>
      </c>
      <c r="Q11" s="16">
        <v>3.5</v>
      </c>
      <c r="R11" s="16">
        <v>26</v>
      </c>
      <c r="S11" s="20">
        <v>0.12</v>
      </c>
    </row>
    <row r="12" spans="1:19" ht="26.25" customHeight="1" x14ac:dyDescent="0.25">
      <c r="A12" s="13"/>
      <c r="B12" s="87" t="s">
        <v>34</v>
      </c>
      <c r="C12" s="87"/>
      <c r="D12" s="14">
        <v>20</v>
      </c>
      <c r="E12" s="15">
        <v>1.51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x14ac:dyDescent="0.25">
      <c r="A13" s="19">
        <v>397</v>
      </c>
      <c r="B13" s="87" t="s">
        <v>51</v>
      </c>
      <c r="C13" s="87"/>
      <c r="D13" s="14">
        <v>150</v>
      </c>
      <c r="E13" s="15">
        <v>2.8</v>
      </c>
      <c r="F13" s="15">
        <v>2.9</v>
      </c>
      <c r="G13" s="15">
        <v>18.8</v>
      </c>
      <c r="H13" s="16">
        <v>91</v>
      </c>
      <c r="I13" s="23">
        <v>1</v>
      </c>
      <c r="K13" s="19">
        <v>397</v>
      </c>
      <c r="L13" s="87" t="s">
        <v>51</v>
      </c>
      <c r="M13" s="87"/>
      <c r="N13" s="14">
        <v>180</v>
      </c>
      <c r="O13" s="15">
        <v>3.3</v>
      </c>
      <c r="P13" s="15">
        <v>3.43336</v>
      </c>
      <c r="Q13" s="15">
        <v>23</v>
      </c>
      <c r="R13" s="16">
        <v>109.6</v>
      </c>
      <c r="S13" s="20">
        <v>1.2</v>
      </c>
    </row>
    <row r="14" spans="1:19" x14ac:dyDescent="0.25">
      <c r="A14" s="13"/>
      <c r="B14" s="87" t="s">
        <v>52</v>
      </c>
      <c r="C14" s="87"/>
      <c r="D14" s="14">
        <v>110</v>
      </c>
      <c r="E14" s="15">
        <v>0.4</v>
      </c>
      <c r="F14" s="15">
        <v>0.5</v>
      </c>
      <c r="G14" s="15">
        <v>11.8</v>
      </c>
      <c r="H14" s="16">
        <v>56.4</v>
      </c>
      <c r="I14" s="23">
        <v>6</v>
      </c>
      <c r="K14" s="13"/>
      <c r="L14" s="87" t="s">
        <v>52</v>
      </c>
      <c r="M14" s="87"/>
      <c r="N14" s="14">
        <v>110</v>
      </c>
      <c r="O14" s="15">
        <v>0.4</v>
      </c>
      <c r="P14" s="15">
        <v>0.54</v>
      </c>
      <c r="Q14" s="15">
        <v>11.8</v>
      </c>
      <c r="R14" s="16">
        <v>56.4</v>
      </c>
      <c r="S14" s="23">
        <v>6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53</v>
      </c>
      <c r="C16" s="87"/>
      <c r="D16" s="14">
        <v>100</v>
      </c>
      <c r="E16" s="15">
        <v>0.1</v>
      </c>
      <c r="F16" s="18"/>
      <c r="G16" s="15">
        <v>10.3</v>
      </c>
      <c r="H16" s="16">
        <v>42</v>
      </c>
      <c r="I16" s="17">
        <v>0.8</v>
      </c>
      <c r="K16" s="22" t="s">
        <v>26</v>
      </c>
      <c r="L16" s="87" t="s">
        <v>53</v>
      </c>
      <c r="M16" s="87"/>
      <c r="N16" s="14">
        <v>100</v>
      </c>
      <c r="O16" s="15">
        <v>0.1</v>
      </c>
      <c r="P16" s="18">
        <v>0</v>
      </c>
      <c r="Q16" s="15">
        <v>10.3</v>
      </c>
      <c r="R16" s="16">
        <v>42</v>
      </c>
      <c r="S16" s="17">
        <v>0.8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48.75" customHeight="1" x14ac:dyDescent="0.25">
      <c r="A18" s="30" t="s">
        <v>54</v>
      </c>
      <c r="B18" s="96" t="s">
        <v>55</v>
      </c>
      <c r="C18" s="96"/>
      <c r="D18" s="25">
        <v>40</v>
      </c>
      <c r="E18" s="26">
        <v>0.4</v>
      </c>
      <c r="F18" s="26">
        <v>2.8</v>
      </c>
      <c r="G18" s="26">
        <v>1.1000000000000001</v>
      </c>
      <c r="H18" s="27">
        <v>32.4</v>
      </c>
      <c r="I18" s="28">
        <v>4</v>
      </c>
      <c r="K18" s="30" t="s">
        <v>54</v>
      </c>
      <c r="L18" s="96" t="s">
        <v>55</v>
      </c>
      <c r="M18" s="96"/>
      <c r="N18" s="25">
        <v>60</v>
      </c>
      <c r="O18" s="26">
        <v>0.6</v>
      </c>
      <c r="P18" s="26">
        <v>5.54</v>
      </c>
      <c r="Q18" s="26">
        <v>1.7</v>
      </c>
      <c r="R18" s="27">
        <v>48.6</v>
      </c>
      <c r="S18" s="32">
        <v>6</v>
      </c>
    </row>
    <row r="19" spans="1:19" ht="27.75" customHeight="1" x14ac:dyDescent="0.25">
      <c r="A19" s="31" t="s">
        <v>56</v>
      </c>
      <c r="B19" s="87" t="s">
        <v>57</v>
      </c>
      <c r="C19" s="87"/>
      <c r="D19" s="14">
        <v>165</v>
      </c>
      <c r="E19" s="15">
        <v>3.6</v>
      </c>
      <c r="F19" s="15">
        <v>6.3</v>
      </c>
      <c r="G19" s="15">
        <v>12.1</v>
      </c>
      <c r="H19" s="16">
        <v>153.1</v>
      </c>
      <c r="I19" s="17">
        <v>4.4000000000000004</v>
      </c>
      <c r="K19" s="31" t="s">
        <v>56</v>
      </c>
      <c r="L19" s="87" t="s">
        <v>280</v>
      </c>
      <c r="M19" s="87"/>
      <c r="N19" s="14">
        <v>200</v>
      </c>
      <c r="O19" s="15">
        <v>4.0999999999999996</v>
      </c>
      <c r="P19" s="14">
        <v>8.4</v>
      </c>
      <c r="Q19" s="15">
        <v>15.2</v>
      </c>
      <c r="R19" s="16">
        <v>188</v>
      </c>
      <c r="S19" s="20">
        <v>5.3</v>
      </c>
    </row>
    <row r="20" spans="1:19" ht="28.5" customHeight="1" x14ac:dyDescent="0.25">
      <c r="A20" s="13">
        <v>254</v>
      </c>
      <c r="B20" s="87" t="s">
        <v>58</v>
      </c>
      <c r="C20" s="87"/>
      <c r="D20" s="14">
        <v>60</v>
      </c>
      <c r="E20" s="15">
        <v>6.4</v>
      </c>
      <c r="F20" s="15">
        <v>2.8</v>
      </c>
      <c r="G20" s="15">
        <v>6.7</v>
      </c>
      <c r="H20" s="16">
        <v>77.2</v>
      </c>
      <c r="I20" s="21">
        <v>0.01</v>
      </c>
      <c r="K20" s="13">
        <v>254</v>
      </c>
      <c r="L20" s="87" t="s">
        <v>58</v>
      </c>
      <c r="M20" s="87"/>
      <c r="N20" s="14">
        <v>80</v>
      </c>
      <c r="O20" s="15">
        <v>8.5</v>
      </c>
      <c r="P20" s="15">
        <v>3.74444</v>
      </c>
      <c r="Q20" s="15">
        <v>8.9</v>
      </c>
      <c r="R20" s="16">
        <v>102.93</v>
      </c>
      <c r="S20" s="20">
        <v>0.02</v>
      </c>
    </row>
    <row r="21" spans="1:19" ht="19.5" customHeight="1" x14ac:dyDescent="0.25">
      <c r="A21" s="39">
        <v>342</v>
      </c>
      <c r="B21" s="100" t="s">
        <v>59</v>
      </c>
      <c r="C21" s="100"/>
      <c r="D21" s="69">
        <v>110</v>
      </c>
      <c r="E21" s="72">
        <v>2.75</v>
      </c>
      <c r="F21" s="72">
        <v>4.51</v>
      </c>
      <c r="G21" s="72">
        <v>7.48</v>
      </c>
      <c r="H21" s="70">
        <v>129.80000000000001</v>
      </c>
      <c r="I21" s="75">
        <v>4.5</v>
      </c>
      <c r="K21" s="39">
        <v>342</v>
      </c>
      <c r="L21" s="100" t="s">
        <v>59</v>
      </c>
      <c r="M21" s="100"/>
      <c r="N21" s="69">
        <v>130</v>
      </c>
      <c r="O21" s="72">
        <v>3.48</v>
      </c>
      <c r="P21" s="72">
        <v>6.18</v>
      </c>
      <c r="Q21" s="72">
        <v>8.8000000000000007</v>
      </c>
      <c r="R21" s="70">
        <v>161.24</v>
      </c>
      <c r="S21" s="75">
        <v>5.85</v>
      </c>
    </row>
    <row r="22" spans="1:19" ht="25.5" customHeight="1" x14ac:dyDescent="0.25">
      <c r="A22" s="30">
        <v>375</v>
      </c>
      <c r="B22" s="96" t="s">
        <v>364</v>
      </c>
      <c r="C22" s="96"/>
      <c r="D22" s="25">
        <v>150</v>
      </c>
      <c r="E22" s="26">
        <v>0.5</v>
      </c>
      <c r="F22" s="26">
        <v>0.2</v>
      </c>
      <c r="G22" s="26">
        <v>14.2</v>
      </c>
      <c r="H22" s="27">
        <v>61</v>
      </c>
      <c r="I22" s="28">
        <v>9.5</v>
      </c>
      <c r="K22" s="13">
        <v>375</v>
      </c>
      <c r="L22" s="87" t="s">
        <v>365</v>
      </c>
      <c r="M22" s="87"/>
      <c r="N22" s="14">
        <v>180</v>
      </c>
      <c r="O22" s="15">
        <v>0.6</v>
      </c>
      <c r="P22" s="16">
        <v>0.24440000000000001</v>
      </c>
      <c r="Q22" s="16">
        <v>17.100000000000001</v>
      </c>
      <c r="R22" s="16">
        <v>73.2</v>
      </c>
      <c r="S22" s="17">
        <v>11.4</v>
      </c>
    </row>
    <row r="23" spans="1:19" ht="24.75" customHeight="1" x14ac:dyDescent="0.25">
      <c r="A23" s="13"/>
      <c r="B23" s="87" t="s">
        <v>22</v>
      </c>
      <c r="C23" s="87"/>
      <c r="D23" s="14">
        <v>20</v>
      </c>
      <c r="E23" s="15">
        <v>1.51</v>
      </c>
      <c r="F23" s="16">
        <v>0.54220000000000002</v>
      </c>
      <c r="G23" s="15">
        <v>9.7200000000000006</v>
      </c>
      <c r="H23" s="16">
        <v>48.64</v>
      </c>
      <c r="I23" s="21"/>
      <c r="K23" s="13"/>
      <c r="L23" s="87" t="s">
        <v>22</v>
      </c>
      <c r="M23" s="87"/>
      <c r="N23" s="14">
        <v>30</v>
      </c>
      <c r="O23" s="15">
        <v>2.9</v>
      </c>
      <c r="P23" s="16">
        <v>1.01</v>
      </c>
      <c r="Q23" s="16">
        <v>15.6</v>
      </c>
      <c r="R23" s="16">
        <v>79.099999999999994</v>
      </c>
      <c r="S23" s="20"/>
    </row>
    <row r="24" spans="1:19" ht="28.5" customHeight="1" x14ac:dyDescent="0.25">
      <c r="A24" s="13"/>
      <c r="B24" s="87" t="s">
        <v>35</v>
      </c>
      <c r="C24" s="87"/>
      <c r="D24" s="14">
        <v>20</v>
      </c>
      <c r="E24" s="15">
        <v>1</v>
      </c>
      <c r="F24" s="16">
        <v>0.36</v>
      </c>
      <c r="G24" s="15">
        <v>9.9</v>
      </c>
      <c r="H24" s="16">
        <v>45.6</v>
      </c>
      <c r="I24" s="21"/>
      <c r="K24" s="13"/>
      <c r="L24" s="87" t="s">
        <v>35</v>
      </c>
      <c r="M24" s="87"/>
      <c r="N24" s="14">
        <v>25</v>
      </c>
      <c r="O24" s="16">
        <v>1.47</v>
      </c>
      <c r="P24" s="16">
        <v>0.45440000000000003</v>
      </c>
      <c r="Q24" s="16">
        <v>13.11</v>
      </c>
      <c r="R24" s="16">
        <v>59.634889999999999</v>
      </c>
      <c r="S24" s="20"/>
    </row>
    <row r="25" spans="1:19" x14ac:dyDescent="0.25">
      <c r="A25" s="97" t="s">
        <v>37</v>
      </c>
      <c r="B25" s="98"/>
      <c r="C25" s="98"/>
      <c r="D25" s="98"/>
      <c r="E25" s="98"/>
      <c r="F25" s="98"/>
      <c r="G25" s="98"/>
      <c r="H25" s="98"/>
      <c r="I25" s="99"/>
      <c r="K25" s="97" t="s">
        <v>37</v>
      </c>
      <c r="L25" s="98"/>
      <c r="M25" s="98"/>
      <c r="N25" s="98"/>
      <c r="O25" s="98"/>
      <c r="P25" s="98"/>
      <c r="Q25" s="98"/>
      <c r="R25" s="98"/>
      <c r="S25" s="99"/>
    </row>
    <row r="26" spans="1:19" x14ac:dyDescent="0.25">
      <c r="A26" s="31" t="s">
        <v>60</v>
      </c>
      <c r="B26" s="87" t="s">
        <v>61</v>
      </c>
      <c r="C26" s="87"/>
      <c r="D26" s="14">
        <v>60</v>
      </c>
      <c r="E26" s="15">
        <v>3.9</v>
      </c>
      <c r="F26" s="15">
        <v>8.1</v>
      </c>
      <c r="G26" s="15">
        <v>30.8</v>
      </c>
      <c r="H26" s="16">
        <v>213.4</v>
      </c>
      <c r="I26" s="20">
        <v>0</v>
      </c>
      <c r="K26" s="31" t="s">
        <v>60</v>
      </c>
      <c r="L26" s="87" t="s">
        <v>61</v>
      </c>
      <c r="M26" s="87"/>
      <c r="N26" s="14">
        <v>70</v>
      </c>
      <c r="O26" s="15">
        <v>4.5</v>
      </c>
      <c r="P26" s="15">
        <v>9.4440000000000008</v>
      </c>
      <c r="Q26" s="15">
        <v>36</v>
      </c>
      <c r="R26" s="15">
        <v>249</v>
      </c>
      <c r="S26" s="20">
        <v>0</v>
      </c>
    </row>
    <row r="27" spans="1:19" x14ac:dyDescent="0.25">
      <c r="A27" s="19">
        <v>401</v>
      </c>
      <c r="B27" s="100" t="s">
        <v>62</v>
      </c>
      <c r="C27" s="100"/>
      <c r="D27" s="69">
        <v>180</v>
      </c>
      <c r="E27" s="72">
        <v>5.2</v>
      </c>
      <c r="F27" s="72">
        <v>4.5</v>
      </c>
      <c r="G27" s="72">
        <v>15</v>
      </c>
      <c r="H27" s="70">
        <v>134</v>
      </c>
      <c r="I27" s="71">
        <v>1.32</v>
      </c>
      <c r="K27" s="19">
        <v>401</v>
      </c>
      <c r="L27" s="100" t="s">
        <v>62</v>
      </c>
      <c r="M27" s="100"/>
      <c r="N27" s="69">
        <v>200</v>
      </c>
      <c r="O27" s="72">
        <v>5.78</v>
      </c>
      <c r="P27" s="72">
        <v>5</v>
      </c>
      <c r="Q27" s="72">
        <v>16.670000000000002</v>
      </c>
      <c r="R27" s="72">
        <v>148.88999999999999</v>
      </c>
      <c r="S27" s="71">
        <v>1.47</v>
      </c>
    </row>
    <row r="28" spans="1:19" x14ac:dyDescent="0.25">
      <c r="A28" s="97" t="s">
        <v>41</v>
      </c>
      <c r="B28" s="98"/>
      <c r="C28" s="98"/>
      <c r="D28" s="98"/>
      <c r="E28" s="98"/>
      <c r="F28" s="98"/>
      <c r="G28" s="98"/>
      <c r="H28" s="98"/>
      <c r="I28" s="99"/>
      <c r="K28" s="97" t="s">
        <v>41</v>
      </c>
      <c r="L28" s="98"/>
      <c r="M28" s="98"/>
      <c r="N28" s="98"/>
      <c r="O28" s="98"/>
      <c r="P28" s="98"/>
      <c r="Q28" s="98"/>
      <c r="R28" s="98"/>
      <c r="S28" s="99"/>
    </row>
    <row r="29" spans="1:19" x14ac:dyDescent="0.25">
      <c r="A29" s="31"/>
      <c r="B29" s="87" t="s">
        <v>63</v>
      </c>
      <c r="C29" s="87"/>
      <c r="D29" s="14">
        <v>30</v>
      </c>
      <c r="E29" s="15">
        <v>0.4</v>
      </c>
      <c r="F29" s="15">
        <v>1.5</v>
      </c>
      <c r="G29" s="15">
        <v>1.9</v>
      </c>
      <c r="H29" s="16">
        <v>23.6</v>
      </c>
      <c r="I29" s="17">
        <v>2.4</v>
      </c>
      <c r="K29" s="31"/>
      <c r="L29" s="87" t="s">
        <v>63</v>
      </c>
      <c r="M29" s="87"/>
      <c r="N29" s="14">
        <v>30</v>
      </c>
      <c r="O29" s="15">
        <v>0.4</v>
      </c>
      <c r="P29" s="15">
        <v>1.544</v>
      </c>
      <c r="Q29" s="15">
        <v>1.9</v>
      </c>
      <c r="R29" s="15">
        <v>23.6</v>
      </c>
      <c r="S29" s="17">
        <v>2.4</v>
      </c>
    </row>
    <row r="30" spans="1:19" ht="39" customHeight="1" x14ac:dyDescent="0.25">
      <c r="A30" s="13">
        <v>276</v>
      </c>
      <c r="B30" s="87" t="s">
        <v>64</v>
      </c>
      <c r="C30" s="87"/>
      <c r="D30" s="14">
        <v>170</v>
      </c>
      <c r="E30" s="15">
        <v>11.7</v>
      </c>
      <c r="F30" s="15">
        <v>9.3000000000000007</v>
      </c>
      <c r="G30" s="15">
        <v>14.9</v>
      </c>
      <c r="H30" s="16">
        <v>300.60000000000002</v>
      </c>
      <c r="I30" s="17">
        <v>3.9</v>
      </c>
      <c r="K30" s="13">
        <v>276</v>
      </c>
      <c r="L30" s="87" t="s">
        <v>64</v>
      </c>
      <c r="M30" s="87"/>
      <c r="N30" s="14">
        <v>180</v>
      </c>
      <c r="O30" s="15">
        <v>12.4</v>
      </c>
      <c r="P30" s="15">
        <v>9.9443999999999999</v>
      </c>
      <c r="Q30" s="15">
        <v>16.2</v>
      </c>
      <c r="R30" s="15">
        <v>320.2</v>
      </c>
      <c r="S30" s="17">
        <v>4.0999999999999996</v>
      </c>
    </row>
    <row r="31" spans="1:19" ht="28.5" customHeight="1" x14ac:dyDescent="0.25">
      <c r="A31" s="13"/>
      <c r="B31" s="87" t="s">
        <v>22</v>
      </c>
      <c r="C31" s="87"/>
      <c r="D31" s="14">
        <v>20</v>
      </c>
      <c r="E31" s="15">
        <v>1.51</v>
      </c>
      <c r="F31" s="16">
        <v>0.54220000000000002</v>
      </c>
      <c r="G31" s="15">
        <v>9.7200000000000006</v>
      </c>
      <c r="H31" s="16">
        <v>48.64</v>
      </c>
      <c r="I31" s="21"/>
      <c r="K31" s="13"/>
      <c r="L31" s="87" t="s">
        <v>35</v>
      </c>
      <c r="M31" s="87"/>
      <c r="N31" s="14">
        <v>25</v>
      </c>
      <c r="O31" s="16">
        <v>1.47</v>
      </c>
      <c r="P31" s="16">
        <v>0.45</v>
      </c>
      <c r="Q31" s="16">
        <v>13.11</v>
      </c>
      <c r="R31" s="16">
        <v>59.634889999999999</v>
      </c>
      <c r="S31" s="20"/>
    </row>
    <row r="32" spans="1:19" ht="27.75" customHeight="1" x14ac:dyDescent="0.25">
      <c r="A32" s="13"/>
      <c r="B32" s="87" t="s">
        <v>35</v>
      </c>
      <c r="C32" s="87"/>
      <c r="D32" s="14">
        <v>20</v>
      </c>
      <c r="E32" s="15">
        <v>1</v>
      </c>
      <c r="F32" s="16">
        <v>0.36</v>
      </c>
      <c r="G32" s="15">
        <v>9.9</v>
      </c>
      <c r="H32" s="16">
        <v>45.6</v>
      </c>
      <c r="I32" s="21"/>
      <c r="K32" s="13"/>
      <c r="L32" s="87" t="s">
        <v>22</v>
      </c>
      <c r="M32" s="87"/>
      <c r="N32" s="14">
        <v>20</v>
      </c>
      <c r="O32" s="15">
        <v>1.5</v>
      </c>
      <c r="P32" s="16">
        <v>0.54220000000000002</v>
      </c>
      <c r="Q32" s="15">
        <v>9.7200000000000006</v>
      </c>
      <c r="R32" s="16">
        <v>48.64</v>
      </c>
      <c r="S32" s="21"/>
    </row>
    <row r="33" spans="1:19" ht="20.25" customHeight="1" thickBot="1" x14ac:dyDescent="0.3">
      <c r="A33" s="13">
        <v>392</v>
      </c>
      <c r="B33" s="87" t="s">
        <v>65</v>
      </c>
      <c r="C33" s="87"/>
      <c r="D33" s="33" t="s">
        <v>66</v>
      </c>
      <c r="E33" s="15">
        <v>1</v>
      </c>
      <c r="F33" s="15">
        <v>1.2</v>
      </c>
      <c r="G33" s="15">
        <v>9.1999999999999993</v>
      </c>
      <c r="H33" s="16">
        <v>52.4</v>
      </c>
      <c r="I33" s="17">
        <v>1.1000000000000001</v>
      </c>
      <c r="K33" s="13">
        <v>392</v>
      </c>
      <c r="L33" s="111" t="s">
        <v>65</v>
      </c>
      <c r="M33" s="112"/>
      <c r="N33" s="33" t="s">
        <v>281</v>
      </c>
      <c r="O33" s="15">
        <v>1.2</v>
      </c>
      <c r="P33" s="15">
        <v>1.548</v>
      </c>
      <c r="Q33" s="15">
        <v>12</v>
      </c>
      <c r="R33" s="15">
        <v>64</v>
      </c>
      <c r="S33" s="20">
        <v>1.3</v>
      </c>
    </row>
    <row r="34" spans="1:19" ht="24" x14ac:dyDescent="0.25">
      <c r="A34" s="88" t="s">
        <v>67</v>
      </c>
      <c r="B34" s="89"/>
      <c r="C34" s="89"/>
      <c r="D34" s="89"/>
      <c r="E34" s="89" t="s">
        <v>11</v>
      </c>
      <c r="F34" s="89"/>
      <c r="G34" s="89"/>
      <c r="H34" s="94" t="s">
        <v>12</v>
      </c>
      <c r="I34" s="34" t="s">
        <v>13</v>
      </c>
      <c r="K34" s="88" t="s">
        <v>282</v>
      </c>
      <c r="L34" s="89"/>
      <c r="M34" s="89"/>
      <c r="N34" s="89"/>
      <c r="O34" s="89" t="s">
        <v>11</v>
      </c>
      <c r="P34" s="89"/>
      <c r="Q34" s="89"/>
      <c r="R34" s="94" t="s">
        <v>12</v>
      </c>
      <c r="S34" s="34" t="s">
        <v>13</v>
      </c>
    </row>
    <row r="35" spans="1:19" x14ac:dyDescent="0.25">
      <c r="A35" s="90"/>
      <c r="B35" s="91"/>
      <c r="C35" s="91"/>
      <c r="D35" s="91"/>
      <c r="E35" s="35" t="s">
        <v>14</v>
      </c>
      <c r="F35" s="35" t="s">
        <v>15</v>
      </c>
      <c r="G35" s="35" t="s">
        <v>16</v>
      </c>
      <c r="H35" s="95"/>
      <c r="I35" s="36" t="s">
        <v>17</v>
      </c>
      <c r="K35" s="90"/>
      <c r="L35" s="91"/>
      <c r="M35" s="91"/>
      <c r="N35" s="91"/>
      <c r="O35" s="35" t="s">
        <v>14</v>
      </c>
      <c r="P35" s="35" t="s">
        <v>15</v>
      </c>
      <c r="Q35" s="35" t="s">
        <v>16</v>
      </c>
      <c r="R35" s="95"/>
      <c r="S35" s="36" t="s">
        <v>17</v>
      </c>
    </row>
    <row r="36" spans="1:19" ht="15.75" thickBot="1" x14ac:dyDescent="0.3">
      <c r="A36" s="92"/>
      <c r="B36" s="93"/>
      <c r="C36" s="93"/>
      <c r="D36" s="93"/>
      <c r="E36" s="37">
        <f>E33+E32+E31+E30+E29+E27+E26+E24+E23+E22+E21+E20+E19+E18+E16+E14+E13+E12+E11+E10</f>
        <v>57.379999999999988</v>
      </c>
      <c r="F36" s="37">
        <f>F33+F32+F31+F30+F29+F27+F26+F24+F23+F22+F21+F20+F19+F18+F16+F14+F13+F12+F11+F10</f>
        <v>57.056599999999996</v>
      </c>
      <c r="G36" s="37">
        <f>G33+G32+G31+G30+G29+G27+G26+G24+G23+G22+G21+G20+G19+G18+G16+G14+G13+G12+G11+G10</f>
        <v>220.84000000000003</v>
      </c>
      <c r="H36" s="37">
        <f>H33+H32+H31+H30+H29+H27+H26+H24+H23+H22+H21+H20+H19+H18+H16+H14+H13+H12+H11+H10</f>
        <v>1832.22</v>
      </c>
      <c r="I36" s="38">
        <f>I33+I32+I31+I30+I29+I27+I26+I24+I23+I22+I21+I20+I19+I18+I16+I14+I13+I12+I11+I10</f>
        <v>40.13000000000001</v>
      </c>
      <c r="K36" s="92"/>
      <c r="L36" s="93"/>
      <c r="M36" s="93"/>
      <c r="N36" s="93"/>
      <c r="O36" s="37">
        <f>O33+O32+O31+O30+O29+O27+O26+O24+O23+O22+O21+O20+O19+O18+O16+O14+O13+O12+O11+O10</f>
        <v>75.099999999999994</v>
      </c>
      <c r="P36" s="37">
        <f>P33+P32+P31+P30+P29+P27+P26+P24+P23+P22+P21+P20+P19+P18+P16+P14+P13+P12+P11+P10</f>
        <v>70.509199999999993</v>
      </c>
      <c r="Q36" s="37">
        <f>Q33+Q32+Q31+Q30+Q29+Q27+Q26+Q24+Q23+Q22+Q21+Q20+Q19+Q18+Q16+Q14+Q13+Q12+Q11+Q10</f>
        <v>277.41000000000003</v>
      </c>
      <c r="R36" s="37">
        <f>R33+R32+R31+R30+R29+R27+R26+R24+R23+R22+R21+R20+R19+R18+R16+R14+R13+R12+R11+R10</f>
        <v>2230.0697799999998</v>
      </c>
      <c r="S36" s="38">
        <f>S33+S32+S31+S30+S29+S27+S26+S24+S23+S22+S21+S20+S19+S18+S16+S14+S13+S12+S11+S10</f>
        <v>47.44</v>
      </c>
    </row>
  </sheetData>
  <mergeCells count="70">
    <mergeCell ref="B14:C14"/>
    <mergeCell ref="A1:I1"/>
    <mergeCell ref="D4:H4"/>
    <mergeCell ref="A7:A8"/>
    <mergeCell ref="B7:C8"/>
    <mergeCell ref="D7:D8"/>
    <mergeCell ref="E7:G7"/>
    <mergeCell ref="H7:H8"/>
    <mergeCell ref="A9:I9"/>
    <mergeCell ref="B10:C10"/>
    <mergeCell ref="B11:C11"/>
    <mergeCell ref="B12:C12"/>
    <mergeCell ref="B13:C13"/>
    <mergeCell ref="B26:C26"/>
    <mergeCell ref="A15:I15"/>
    <mergeCell ref="B16:C16"/>
    <mergeCell ref="A17:I17"/>
    <mergeCell ref="B18:C18"/>
    <mergeCell ref="B19:C19"/>
    <mergeCell ref="B20:C20"/>
    <mergeCell ref="B21:C21"/>
    <mergeCell ref="B22:C22"/>
    <mergeCell ref="B23:C23"/>
    <mergeCell ref="B24:C24"/>
    <mergeCell ref="A25:I25"/>
    <mergeCell ref="B33:C33"/>
    <mergeCell ref="A34:D36"/>
    <mergeCell ref="E34:G34"/>
    <mergeCell ref="H34:H35"/>
    <mergeCell ref="K1:S1"/>
    <mergeCell ref="N4:R4"/>
    <mergeCell ref="K7:K8"/>
    <mergeCell ref="L7:M8"/>
    <mergeCell ref="N7:N8"/>
    <mergeCell ref="O7:Q7"/>
    <mergeCell ref="B27:C27"/>
    <mergeCell ref="A28:I28"/>
    <mergeCell ref="B29:C29"/>
    <mergeCell ref="B30:C30"/>
    <mergeCell ref="B31:C31"/>
    <mergeCell ref="B32:C32"/>
    <mergeCell ref="L19:M19"/>
    <mergeCell ref="R7:R8"/>
    <mergeCell ref="K9:S9"/>
    <mergeCell ref="L10:M10"/>
    <mergeCell ref="L11:M11"/>
    <mergeCell ref="L12:M12"/>
    <mergeCell ref="L13:M13"/>
    <mergeCell ref="L14:M14"/>
    <mergeCell ref="K15:S15"/>
    <mergeCell ref="L16:M16"/>
    <mergeCell ref="K17:S17"/>
    <mergeCell ref="L18:M18"/>
    <mergeCell ref="L31:M31"/>
    <mergeCell ref="L20:M20"/>
    <mergeCell ref="L21:M21"/>
    <mergeCell ref="L22:M22"/>
    <mergeCell ref="L23:M23"/>
    <mergeCell ref="L24:M24"/>
    <mergeCell ref="K25:S25"/>
    <mergeCell ref="L26:M26"/>
    <mergeCell ref="L27:M27"/>
    <mergeCell ref="K28:S28"/>
    <mergeCell ref="L29:M29"/>
    <mergeCell ref="L30:M30"/>
    <mergeCell ref="L32:M32"/>
    <mergeCell ref="L33:M33"/>
    <mergeCell ref="K34:N36"/>
    <mergeCell ref="O34:Q34"/>
    <mergeCell ref="R34:R35"/>
  </mergeCells>
  <pageMargins left="0.7" right="0.7" top="0.75" bottom="0.75" header="0.3" footer="0.3"/>
  <pageSetup paperSize="9" scale="9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H7" sqref="H7:H8"/>
    </sheetView>
  </sheetViews>
  <sheetFormatPr defaultRowHeight="15" x14ac:dyDescent="0.25"/>
  <cols>
    <col min="3" max="3" width="20.7109375" customWidth="1"/>
    <col min="8" max="8" width="6" customWidth="1"/>
    <col min="9" max="9" width="5.5703125" customWidth="1"/>
    <col min="13" max="13" width="17.85546875" customWidth="1"/>
    <col min="14" max="14" width="7.28515625" customWidth="1"/>
    <col min="15" max="15" width="7.85546875" customWidth="1"/>
    <col min="16" max="16" width="6.85546875" customWidth="1"/>
    <col min="17" max="17" width="7.5703125" customWidth="1"/>
    <col min="18" max="18" width="5.7109375" customWidth="1"/>
    <col min="19" max="19" width="6.42578125" customWidth="1"/>
  </cols>
  <sheetData>
    <row r="1" spans="1:19" x14ac:dyDescent="0.25">
      <c r="A1" s="113" t="s">
        <v>261</v>
      </c>
      <c r="B1" s="114"/>
      <c r="C1" s="114"/>
      <c r="D1" s="114"/>
      <c r="E1" s="114"/>
      <c r="F1" s="114"/>
      <c r="G1" s="114"/>
      <c r="H1" s="114"/>
      <c r="I1" s="115"/>
      <c r="K1" s="105" t="s">
        <v>357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20</v>
      </c>
      <c r="B2" s="5" t="s">
        <v>1</v>
      </c>
      <c r="C2" s="6">
        <v>5</v>
      </c>
      <c r="D2" s="2"/>
      <c r="E2" s="2"/>
      <c r="F2" s="2"/>
      <c r="G2" s="2"/>
      <c r="H2" s="3"/>
      <c r="I2" s="4"/>
      <c r="K2" s="1">
        <v>20</v>
      </c>
      <c r="L2" s="5" t="s">
        <v>1</v>
      </c>
      <c r="M2" s="6">
        <v>5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4</v>
      </c>
      <c r="D3" s="2"/>
      <c r="E3" s="2"/>
      <c r="F3" s="2"/>
      <c r="G3" s="2"/>
      <c r="H3" s="3"/>
      <c r="I3" s="4"/>
      <c r="K3" s="1"/>
      <c r="L3" s="5" t="s">
        <v>2</v>
      </c>
      <c r="M3" s="6">
        <v>4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38.2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x14ac:dyDescent="0.25">
      <c r="A10" s="19" t="s">
        <v>19</v>
      </c>
      <c r="B10" s="87" t="s">
        <v>159</v>
      </c>
      <c r="C10" s="87"/>
      <c r="D10" s="14">
        <v>150</v>
      </c>
      <c r="E10" s="15">
        <v>2.94</v>
      </c>
      <c r="F10" s="15">
        <v>4.4489000000000001</v>
      </c>
      <c r="G10" s="15">
        <v>17.44659</v>
      </c>
      <c r="H10" s="16">
        <v>177.5</v>
      </c>
      <c r="I10" s="17">
        <v>1.1000000000000001</v>
      </c>
      <c r="K10" s="19" t="s">
        <v>19</v>
      </c>
      <c r="L10" s="87" t="s">
        <v>159</v>
      </c>
      <c r="M10" s="87"/>
      <c r="N10" s="14">
        <v>200</v>
      </c>
      <c r="O10" s="15">
        <v>3.9</v>
      </c>
      <c r="P10" s="15">
        <v>5.9</v>
      </c>
      <c r="Q10" s="15">
        <v>23</v>
      </c>
      <c r="R10" s="16">
        <v>237.54</v>
      </c>
      <c r="S10" s="28">
        <v>1.3</v>
      </c>
    </row>
    <row r="11" spans="1:19" x14ac:dyDescent="0.25">
      <c r="A11" s="31"/>
      <c r="B11" s="87" t="s">
        <v>21</v>
      </c>
      <c r="C11" s="87"/>
      <c r="D11" s="14">
        <v>10</v>
      </c>
      <c r="E11" s="15">
        <v>2.64</v>
      </c>
      <c r="F11" s="15">
        <v>2.1</v>
      </c>
      <c r="G11" s="18">
        <v>3.2</v>
      </c>
      <c r="H11" s="16">
        <v>40</v>
      </c>
      <c r="I11" s="20">
        <v>0.06</v>
      </c>
      <c r="K11" s="31"/>
      <c r="L11" s="87" t="s">
        <v>21</v>
      </c>
      <c r="M11" s="87"/>
      <c r="N11" s="14">
        <v>15</v>
      </c>
      <c r="O11" s="15">
        <v>3.8</v>
      </c>
      <c r="P11" s="15">
        <v>3.9</v>
      </c>
      <c r="Q11" s="18">
        <v>4.8</v>
      </c>
      <c r="R11" s="16">
        <v>60</v>
      </c>
      <c r="S11" s="17">
        <v>0.1</v>
      </c>
    </row>
    <row r="12" spans="1:19" x14ac:dyDescent="0.25">
      <c r="A12" s="19"/>
      <c r="B12" s="100" t="s">
        <v>363</v>
      </c>
      <c r="C12" s="100"/>
      <c r="D12" s="69">
        <v>5</v>
      </c>
      <c r="E12" s="70">
        <v>0.05</v>
      </c>
      <c r="F12" s="70">
        <v>3.93</v>
      </c>
      <c r="G12" s="70">
        <v>0.05</v>
      </c>
      <c r="H12" s="70">
        <v>35.43</v>
      </c>
      <c r="I12" s="20"/>
      <c r="K12" s="19"/>
      <c r="L12" s="100" t="s">
        <v>363</v>
      </c>
      <c r="M12" s="100"/>
      <c r="N12" s="69">
        <v>7</v>
      </c>
      <c r="O12" s="72">
        <v>7.0000000000000007E-2</v>
      </c>
      <c r="P12" s="72">
        <v>5.5</v>
      </c>
      <c r="Q12" s="72">
        <v>7.0000000000000007E-2</v>
      </c>
      <c r="R12" s="70">
        <v>49.63</v>
      </c>
      <c r="S12" s="21"/>
    </row>
    <row r="13" spans="1:19" x14ac:dyDescent="0.25">
      <c r="A13" s="13"/>
      <c r="B13" s="87" t="s">
        <v>22</v>
      </c>
      <c r="C13" s="87"/>
      <c r="D13" s="14">
        <v>20</v>
      </c>
      <c r="E13" s="15">
        <v>1.54</v>
      </c>
      <c r="F13" s="16">
        <v>0.54220000000000002</v>
      </c>
      <c r="G13" s="15">
        <v>9.7200000000000006</v>
      </c>
      <c r="H13" s="16">
        <v>48.644998999999999</v>
      </c>
      <c r="I13" s="21"/>
      <c r="K13" s="13"/>
      <c r="L13" s="87" t="s">
        <v>22</v>
      </c>
      <c r="M13" s="87"/>
      <c r="N13" s="14">
        <v>30</v>
      </c>
      <c r="O13" s="15">
        <v>2.9</v>
      </c>
      <c r="P13" s="16">
        <v>1.01</v>
      </c>
      <c r="Q13" s="16">
        <v>15.6</v>
      </c>
      <c r="R13" s="16">
        <v>79.099999999999994</v>
      </c>
      <c r="S13" s="20"/>
    </row>
    <row r="14" spans="1:19" x14ac:dyDescent="0.25">
      <c r="A14" s="19">
        <v>397</v>
      </c>
      <c r="B14" s="87" t="s">
        <v>51</v>
      </c>
      <c r="C14" s="87"/>
      <c r="D14" s="14">
        <v>150</v>
      </c>
      <c r="E14" s="15">
        <v>2.84</v>
      </c>
      <c r="F14" s="15">
        <v>2.9</v>
      </c>
      <c r="G14" s="15">
        <v>18.8</v>
      </c>
      <c r="H14" s="16">
        <v>91</v>
      </c>
      <c r="I14" s="23">
        <v>1</v>
      </c>
      <c r="K14" s="19">
        <v>397</v>
      </c>
      <c r="L14" s="87" t="s">
        <v>51</v>
      </c>
      <c r="M14" s="87"/>
      <c r="N14" s="14">
        <v>180</v>
      </c>
      <c r="O14" s="15">
        <v>3.3</v>
      </c>
      <c r="P14" s="15">
        <v>3.43336</v>
      </c>
      <c r="Q14" s="15">
        <v>23</v>
      </c>
      <c r="R14" s="16">
        <v>109.6</v>
      </c>
      <c r="S14" s="20">
        <v>1.2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262</v>
      </c>
      <c r="C16" s="87"/>
      <c r="D16" s="14">
        <v>100</v>
      </c>
      <c r="E16" s="15">
        <v>0.1</v>
      </c>
      <c r="F16" s="18"/>
      <c r="G16" s="15">
        <v>10.3</v>
      </c>
      <c r="H16" s="16">
        <v>42</v>
      </c>
      <c r="I16" s="17">
        <v>0.8</v>
      </c>
      <c r="K16" s="22" t="s">
        <v>26</v>
      </c>
      <c r="L16" s="87" t="s">
        <v>262</v>
      </c>
      <c r="M16" s="87"/>
      <c r="N16" s="14">
        <v>100</v>
      </c>
      <c r="O16" s="15">
        <v>0.1</v>
      </c>
      <c r="P16" s="18"/>
      <c r="Q16" s="15">
        <v>10.3</v>
      </c>
      <c r="R16" s="16">
        <v>42</v>
      </c>
      <c r="S16" s="17">
        <v>0.8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30" customHeight="1" x14ac:dyDescent="0.25">
      <c r="A18" s="30">
        <v>34</v>
      </c>
      <c r="B18" s="96" t="s">
        <v>110</v>
      </c>
      <c r="C18" s="96"/>
      <c r="D18" s="25">
        <v>40</v>
      </c>
      <c r="E18" s="26">
        <v>0.64</v>
      </c>
      <c r="F18" s="26">
        <v>3.9499</v>
      </c>
      <c r="G18" s="26">
        <v>3</v>
      </c>
      <c r="H18" s="27">
        <v>49.6</v>
      </c>
      <c r="I18" s="28">
        <v>3.6</v>
      </c>
      <c r="K18" s="30">
        <v>34</v>
      </c>
      <c r="L18" s="96" t="s">
        <v>110</v>
      </c>
      <c r="M18" s="96"/>
      <c r="N18" s="25">
        <v>60</v>
      </c>
      <c r="O18" s="26">
        <v>0.9</v>
      </c>
      <c r="P18" s="26">
        <v>5.94</v>
      </c>
      <c r="Q18" s="26">
        <v>4.5</v>
      </c>
      <c r="R18" s="27">
        <v>74.400000000000006</v>
      </c>
      <c r="S18" s="32">
        <v>4</v>
      </c>
    </row>
    <row r="19" spans="1:19" x14ac:dyDescent="0.25">
      <c r="A19" s="13" t="s">
        <v>263</v>
      </c>
      <c r="B19" s="87" t="s">
        <v>264</v>
      </c>
      <c r="C19" s="87"/>
      <c r="D19" s="14">
        <v>160</v>
      </c>
      <c r="E19" s="15">
        <v>1.4</v>
      </c>
      <c r="F19" s="15">
        <v>2.4</v>
      </c>
      <c r="G19" s="15">
        <v>10.1</v>
      </c>
      <c r="H19" s="16">
        <v>60.219990000000003</v>
      </c>
      <c r="I19" s="20">
        <v>0.3</v>
      </c>
      <c r="K19" s="13" t="s">
        <v>263</v>
      </c>
      <c r="L19" s="87" t="s">
        <v>264</v>
      </c>
      <c r="M19" s="87"/>
      <c r="N19" s="14">
        <v>200</v>
      </c>
      <c r="O19" s="16">
        <v>1.8</v>
      </c>
      <c r="P19" s="16">
        <v>3</v>
      </c>
      <c r="Q19" s="16">
        <v>12.63</v>
      </c>
      <c r="R19" s="16">
        <v>75.260000000000005</v>
      </c>
      <c r="S19" s="20">
        <v>0.38</v>
      </c>
    </row>
    <row r="20" spans="1:19" x14ac:dyDescent="0.25">
      <c r="A20" s="30">
        <v>310</v>
      </c>
      <c r="B20" s="87" t="s">
        <v>265</v>
      </c>
      <c r="C20" s="87"/>
      <c r="D20" s="14">
        <v>60</v>
      </c>
      <c r="E20" s="15">
        <v>5.24</v>
      </c>
      <c r="F20" s="15">
        <v>4.4489000000000001</v>
      </c>
      <c r="G20" s="15">
        <v>6.8498698999999998</v>
      </c>
      <c r="H20" s="15">
        <v>98.649990000000003</v>
      </c>
      <c r="I20" s="17">
        <v>0.2</v>
      </c>
      <c r="K20" s="30">
        <v>310</v>
      </c>
      <c r="L20" s="87" t="s">
        <v>265</v>
      </c>
      <c r="M20" s="87"/>
      <c r="N20" s="14">
        <v>75</v>
      </c>
      <c r="O20" s="15">
        <v>6.5</v>
      </c>
      <c r="P20" s="15">
        <v>5.54</v>
      </c>
      <c r="Q20" s="15">
        <v>7.9</v>
      </c>
      <c r="R20" s="15">
        <v>125.5</v>
      </c>
      <c r="S20" s="20">
        <v>0.25</v>
      </c>
    </row>
    <row r="21" spans="1:19" x14ac:dyDescent="0.25">
      <c r="A21" s="13">
        <v>315</v>
      </c>
      <c r="B21" s="119" t="s">
        <v>210</v>
      </c>
      <c r="C21" s="120"/>
      <c r="D21" s="69">
        <v>110</v>
      </c>
      <c r="E21" s="72">
        <v>2.5299999999999998</v>
      </c>
      <c r="F21" s="72">
        <v>5.39</v>
      </c>
      <c r="G21" s="72">
        <v>17.05</v>
      </c>
      <c r="H21" s="72">
        <v>160.71</v>
      </c>
      <c r="I21" s="20"/>
      <c r="K21" s="39">
        <v>315</v>
      </c>
      <c r="L21" s="119" t="s">
        <v>210</v>
      </c>
      <c r="M21" s="120"/>
      <c r="N21" s="69">
        <v>130</v>
      </c>
      <c r="O21" s="70">
        <v>2.99</v>
      </c>
      <c r="P21" s="70">
        <v>6.37</v>
      </c>
      <c r="Q21" s="72">
        <v>20.2</v>
      </c>
      <c r="R21" s="70">
        <v>189.93</v>
      </c>
      <c r="S21" s="20"/>
    </row>
    <row r="22" spans="1:19" x14ac:dyDescent="0.25">
      <c r="A22" s="13">
        <v>375</v>
      </c>
      <c r="B22" s="87" t="s">
        <v>266</v>
      </c>
      <c r="C22" s="87"/>
      <c r="D22" s="14">
        <v>150</v>
      </c>
      <c r="E22" s="15">
        <v>0.1</v>
      </c>
      <c r="F22" s="18">
        <v>0</v>
      </c>
      <c r="G22" s="15">
        <v>12.6</v>
      </c>
      <c r="H22" s="16">
        <v>52.5</v>
      </c>
      <c r="I22" s="17">
        <v>7</v>
      </c>
      <c r="K22" s="13">
        <v>375</v>
      </c>
      <c r="L22" s="87" t="s">
        <v>358</v>
      </c>
      <c r="M22" s="87"/>
      <c r="N22" s="14">
        <v>180</v>
      </c>
      <c r="O22" s="16">
        <v>0.13</v>
      </c>
      <c r="P22" s="16">
        <v>0</v>
      </c>
      <c r="Q22" s="15">
        <v>15.1</v>
      </c>
      <c r="R22" s="16">
        <v>63.44</v>
      </c>
      <c r="S22" s="20">
        <v>8.4</v>
      </c>
    </row>
    <row r="23" spans="1:19" x14ac:dyDescent="0.25">
      <c r="A23" s="13"/>
      <c r="B23" s="111" t="s">
        <v>34</v>
      </c>
      <c r="C23" s="112"/>
      <c r="D23" s="14">
        <v>20</v>
      </c>
      <c r="E23" s="15">
        <v>1.54</v>
      </c>
      <c r="F23" s="16">
        <v>0.54220000000000002</v>
      </c>
      <c r="G23" s="15">
        <v>9.7200000000000006</v>
      </c>
      <c r="H23" s="16">
        <v>48.64</v>
      </c>
      <c r="I23" s="21"/>
      <c r="K23" s="13"/>
      <c r="L23" s="87" t="s">
        <v>22</v>
      </c>
      <c r="M23" s="87"/>
      <c r="N23" s="14">
        <v>30</v>
      </c>
      <c r="O23" s="15">
        <v>2.9</v>
      </c>
      <c r="P23" s="16">
        <v>1.01</v>
      </c>
      <c r="Q23" s="16">
        <v>15.6</v>
      </c>
      <c r="R23" s="16">
        <v>79.099999999999994</v>
      </c>
      <c r="S23" s="20"/>
    </row>
    <row r="24" spans="1:19" x14ac:dyDescent="0.25">
      <c r="A24" s="13"/>
      <c r="B24" s="87" t="s">
        <v>35</v>
      </c>
      <c r="C24" s="87"/>
      <c r="D24" s="14">
        <v>20</v>
      </c>
      <c r="E24" s="15">
        <v>1</v>
      </c>
      <c r="F24" s="16">
        <v>0.36</v>
      </c>
      <c r="G24" s="15">
        <v>9.9</v>
      </c>
      <c r="H24" s="16">
        <v>45.6</v>
      </c>
      <c r="I24" s="21"/>
      <c r="K24" s="13"/>
      <c r="L24" s="87" t="s">
        <v>35</v>
      </c>
      <c r="M24" s="87"/>
      <c r="N24" s="14">
        <v>25</v>
      </c>
      <c r="O24" s="16">
        <v>1.47</v>
      </c>
      <c r="P24" s="16">
        <v>0.45400000000000001</v>
      </c>
      <c r="Q24" s="16">
        <v>13.11</v>
      </c>
      <c r="R24" s="16">
        <v>59.634889999999999</v>
      </c>
      <c r="S24" s="20"/>
    </row>
    <row r="25" spans="1:19" x14ac:dyDescent="0.25">
      <c r="A25" s="127" t="s">
        <v>37</v>
      </c>
      <c r="B25" s="128"/>
      <c r="C25" s="128"/>
      <c r="D25" s="128"/>
      <c r="E25" s="128"/>
      <c r="F25" s="128"/>
      <c r="G25" s="128"/>
      <c r="H25" s="128"/>
      <c r="I25" s="129"/>
      <c r="K25" s="127" t="s">
        <v>37</v>
      </c>
      <c r="L25" s="128"/>
      <c r="M25" s="128"/>
      <c r="N25" s="128"/>
      <c r="O25" s="128"/>
      <c r="P25" s="128"/>
      <c r="Q25" s="128"/>
      <c r="R25" s="128"/>
      <c r="S25" s="129"/>
    </row>
    <row r="26" spans="1:19" x14ac:dyDescent="0.25">
      <c r="A26" s="13"/>
      <c r="B26" s="87" t="s">
        <v>100</v>
      </c>
      <c r="C26" s="87"/>
      <c r="D26" s="14">
        <v>45</v>
      </c>
      <c r="E26" s="15">
        <v>3.1</v>
      </c>
      <c r="F26" s="15">
        <v>6.2488000000000001</v>
      </c>
      <c r="G26" s="15">
        <v>35.249960000000002</v>
      </c>
      <c r="H26" s="16">
        <v>195.1</v>
      </c>
      <c r="I26" s="17">
        <v>1.3</v>
      </c>
      <c r="K26" s="13" t="s">
        <v>359</v>
      </c>
      <c r="L26" s="87" t="s">
        <v>360</v>
      </c>
      <c r="M26" s="87"/>
      <c r="N26" s="14">
        <v>70</v>
      </c>
      <c r="O26" s="15">
        <v>7.1</v>
      </c>
      <c r="P26" s="15">
        <v>5.2</v>
      </c>
      <c r="Q26" s="15">
        <v>18.2</v>
      </c>
      <c r="R26" s="16">
        <v>272</v>
      </c>
      <c r="S26" s="17">
        <v>0.1</v>
      </c>
    </row>
    <row r="27" spans="1:19" x14ac:dyDescent="0.25">
      <c r="A27" s="39">
        <v>401</v>
      </c>
      <c r="B27" s="100" t="s">
        <v>267</v>
      </c>
      <c r="C27" s="100"/>
      <c r="D27" s="69">
        <v>180</v>
      </c>
      <c r="E27" s="72">
        <v>5.3</v>
      </c>
      <c r="F27" s="72">
        <v>5.0999999999999996</v>
      </c>
      <c r="G27" s="72">
        <v>8.6</v>
      </c>
      <c r="H27" s="70">
        <v>109.5</v>
      </c>
      <c r="I27" s="71">
        <v>1.56</v>
      </c>
      <c r="K27" s="19">
        <v>401</v>
      </c>
      <c r="L27" s="100" t="s">
        <v>361</v>
      </c>
      <c r="M27" s="100"/>
      <c r="N27" s="69">
        <v>200</v>
      </c>
      <c r="O27" s="72">
        <v>5.89</v>
      </c>
      <c r="P27" s="72">
        <v>5.67</v>
      </c>
      <c r="Q27" s="72">
        <v>9.56</v>
      </c>
      <c r="R27" s="72">
        <v>121.67</v>
      </c>
      <c r="S27" s="71">
        <v>1.73</v>
      </c>
    </row>
    <row r="28" spans="1:19" x14ac:dyDescent="0.25">
      <c r="A28" s="97" t="s">
        <v>41</v>
      </c>
      <c r="B28" s="98"/>
      <c r="C28" s="98"/>
      <c r="D28" s="98"/>
      <c r="E28" s="98"/>
      <c r="F28" s="98"/>
      <c r="G28" s="98"/>
      <c r="H28" s="98"/>
      <c r="I28" s="99"/>
      <c r="K28" s="97" t="s">
        <v>41</v>
      </c>
      <c r="L28" s="98"/>
      <c r="M28" s="98"/>
      <c r="N28" s="98"/>
      <c r="O28" s="98"/>
      <c r="P28" s="98"/>
      <c r="Q28" s="98"/>
      <c r="R28" s="98"/>
      <c r="S28" s="99"/>
    </row>
    <row r="29" spans="1:19" x14ac:dyDescent="0.25">
      <c r="A29" s="30">
        <v>277</v>
      </c>
      <c r="B29" s="123" t="s">
        <v>268</v>
      </c>
      <c r="C29" s="96"/>
      <c r="D29" s="25">
        <v>90</v>
      </c>
      <c r="E29" s="26">
        <v>13.6</v>
      </c>
      <c r="F29" s="26">
        <v>12.9</v>
      </c>
      <c r="G29" s="26">
        <v>35.649990000000003</v>
      </c>
      <c r="H29" s="26">
        <v>308.2</v>
      </c>
      <c r="I29" s="28">
        <v>3.2</v>
      </c>
      <c r="K29" s="30">
        <v>277</v>
      </c>
      <c r="L29" s="123" t="s">
        <v>268</v>
      </c>
      <c r="M29" s="96"/>
      <c r="N29" s="25">
        <v>100</v>
      </c>
      <c r="O29" s="26">
        <v>14.9</v>
      </c>
      <c r="P29" s="26">
        <v>13.9</v>
      </c>
      <c r="Q29" s="26">
        <v>38.4</v>
      </c>
      <c r="R29" s="27">
        <v>342.68</v>
      </c>
      <c r="S29" s="32">
        <v>3.6</v>
      </c>
    </row>
    <row r="30" spans="1:19" x14ac:dyDescent="0.25">
      <c r="A30" s="40">
        <v>319</v>
      </c>
      <c r="B30" s="135" t="s">
        <v>269</v>
      </c>
      <c r="C30" s="136"/>
      <c r="D30" s="85">
        <v>110</v>
      </c>
      <c r="E30" s="85">
        <v>2.57</v>
      </c>
      <c r="F30" s="85">
        <v>3.42</v>
      </c>
      <c r="G30" s="77">
        <v>18.63</v>
      </c>
      <c r="H30" s="77">
        <v>82.07</v>
      </c>
      <c r="I30" s="86">
        <v>2.57</v>
      </c>
      <c r="K30" s="40">
        <v>319</v>
      </c>
      <c r="L30" s="135" t="s">
        <v>269</v>
      </c>
      <c r="M30" s="136"/>
      <c r="N30" s="85">
        <v>130</v>
      </c>
      <c r="O30" s="77">
        <v>2.95</v>
      </c>
      <c r="P30" s="85">
        <v>4.1399999999999997</v>
      </c>
      <c r="Q30" s="85">
        <v>21.27</v>
      </c>
      <c r="R30" s="78">
        <v>98.68</v>
      </c>
      <c r="S30" s="86">
        <v>3.07</v>
      </c>
    </row>
    <row r="31" spans="1:19" ht="30" customHeight="1" x14ac:dyDescent="0.25">
      <c r="A31" s="13"/>
      <c r="B31" s="111" t="s">
        <v>198</v>
      </c>
      <c r="C31" s="112"/>
      <c r="D31" s="14">
        <v>20</v>
      </c>
      <c r="E31" s="15">
        <v>0.16</v>
      </c>
      <c r="F31" s="16">
        <v>0.02</v>
      </c>
      <c r="G31" s="15">
        <v>0.8</v>
      </c>
      <c r="H31" s="16">
        <v>3.5</v>
      </c>
      <c r="I31" s="17">
        <v>2</v>
      </c>
      <c r="K31" s="13"/>
      <c r="L31" s="111" t="s">
        <v>198</v>
      </c>
      <c r="M31" s="112"/>
      <c r="N31" s="14">
        <v>25</v>
      </c>
      <c r="O31" s="16">
        <v>0.25</v>
      </c>
      <c r="P31" s="16">
        <v>2.5000000000000001E-2</v>
      </c>
      <c r="Q31" s="16">
        <v>1</v>
      </c>
      <c r="R31" s="16">
        <v>4.38</v>
      </c>
      <c r="S31" s="20">
        <v>2.5</v>
      </c>
    </row>
    <row r="32" spans="1:19" x14ac:dyDescent="0.25">
      <c r="A32" s="13">
        <v>392</v>
      </c>
      <c r="B32" s="87" t="s">
        <v>65</v>
      </c>
      <c r="C32" s="87"/>
      <c r="D32" s="33" t="s">
        <v>66</v>
      </c>
      <c r="E32" s="15">
        <v>1</v>
      </c>
      <c r="F32" s="15">
        <v>1.2</v>
      </c>
      <c r="G32" s="15">
        <v>9.1999999999999993</v>
      </c>
      <c r="H32" s="16">
        <v>52.4</v>
      </c>
      <c r="I32" s="17">
        <v>1.1000000000000001</v>
      </c>
      <c r="K32" s="13">
        <v>392</v>
      </c>
      <c r="L32" s="111" t="s">
        <v>65</v>
      </c>
      <c r="M32" s="112"/>
      <c r="N32" s="33" t="s">
        <v>281</v>
      </c>
      <c r="O32" s="15">
        <v>1.2</v>
      </c>
      <c r="P32" s="15">
        <v>1.548</v>
      </c>
      <c r="Q32" s="15">
        <v>12</v>
      </c>
      <c r="R32" s="15">
        <v>64</v>
      </c>
      <c r="S32" s="20">
        <v>1.3</v>
      </c>
    </row>
    <row r="33" spans="1:19" x14ac:dyDescent="0.25">
      <c r="A33" s="13"/>
      <c r="B33" s="87" t="s">
        <v>22</v>
      </c>
      <c r="C33" s="87"/>
      <c r="D33" s="14">
        <v>20</v>
      </c>
      <c r="E33" s="15">
        <v>1.54</v>
      </c>
      <c r="F33" s="16">
        <v>0.54220000000000002</v>
      </c>
      <c r="G33" s="15">
        <v>9.7200000000000006</v>
      </c>
      <c r="H33" s="16">
        <v>48.64</v>
      </c>
      <c r="I33" s="21"/>
      <c r="K33" s="13"/>
      <c r="L33" s="87" t="s">
        <v>35</v>
      </c>
      <c r="M33" s="87"/>
      <c r="N33" s="14">
        <v>25</v>
      </c>
      <c r="O33" s="16">
        <v>1.47</v>
      </c>
      <c r="P33" s="16">
        <v>0.45400000000000001</v>
      </c>
      <c r="Q33" s="16">
        <v>13.11</v>
      </c>
      <c r="R33" s="15">
        <v>59.634889999999999</v>
      </c>
      <c r="S33" s="20"/>
    </row>
    <row r="34" spans="1:19" ht="15.75" thickBot="1" x14ac:dyDescent="0.3">
      <c r="A34" s="13"/>
      <c r="B34" s="87" t="s">
        <v>35</v>
      </c>
      <c r="C34" s="87"/>
      <c r="D34" s="14">
        <v>20</v>
      </c>
      <c r="E34" s="15">
        <v>1</v>
      </c>
      <c r="F34" s="16">
        <v>0.36</v>
      </c>
      <c r="G34" s="15">
        <v>9.9</v>
      </c>
      <c r="H34" s="16">
        <v>45.6</v>
      </c>
      <c r="I34" s="21"/>
      <c r="K34" s="13"/>
      <c r="L34" s="87" t="s">
        <v>22</v>
      </c>
      <c r="M34" s="87"/>
      <c r="N34" s="14">
        <v>20</v>
      </c>
      <c r="O34" s="15">
        <v>1.5</v>
      </c>
      <c r="P34" s="16">
        <v>0.54220000000000002</v>
      </c>
      <c r="Q34" s="15">
        <v>9.7200000000000006</v>
      </c>
      <c r="R34" s="15">
        <v>48.64</v>
      </c>
      <c r="S34" s="21"/>
    </row>
    <row r="35" spans="1:19" ht="36" x14ac:dyDescent="0.25">
      <c r="A35" s="88" t="s">
        <v>270</v>
      </c>
      <c r="B35" s="89"/>
      <c r="C35" s="89"/>
      <c r="D35" s="89"/>
      <c r="E35" s="89" t="s">
        <v>11</v>
      </c>
      <c r="F35" s="89"/>
      <c r="G35" s="89"/>
      <c r="H35" s="94" t="s">
        <v>12</v>
      </c>
      <c r="I35" s="34" t="s">
        <v>13</v>
      </c>
      <c r="K35" s="88" t="s">
        <v>362</v>
      </c>
      <c r="L35" s="89"/>
      <c r="M35" s="89"/>
      <c r="N35" s="89"/>
      <c r="O35" s="89" t="s">
        <v>11</v>
      </c>
      <c r="P35" s="89"/>
      <c r="Q35" s="89"/>
      <c r="R35" s="94" t="s">
        <v>12</v>
      </c>
      <c r="S35" s="34" t="s">
        <v>13</v>
      </c>
    </row>
    <row r="36" spans="1:19" x14ac:dyDescent="0.25">
      <c r="A36" s="90"/>
      <c r="B36" s="91"/>
      <c r="C36" s="91"/>
      <c r="D36" s="91"/>
      <c r="E36" s="35" t="s">
        <v>14</v>
      </c>
      <c r="F36" s="35" t="s">
        <v>15</v>
      </c>
      <c r="G36" s="35" t="s">
        <v>16</v>
      </c>
      <c r="H36" s="95"/>
      <c r="I36" s="36" t="s">
        <v>17</v>
      </c>
      <c r="K36" s="90"/>
      <c r="L36" s="91"/>
      <c r="M36" s="91"/>
      <c r="N36" s="91"/>
      <c r="O36" s="35" t="s">
        <v>14</v>
      </c>
      <c r="P36" s="35" t="s">
        <v>15</v>
      </c>
      <c r="Q36" s="35" t="s">
        <v>16</v>
      </c>
      <c r="R36" s="95"/>
      <c r="S36" s="36" t="s">
        <v>17</v>
      </c>
    </row>
    <row r="37" spans="1:19" ht="15.75" thickBot="1" x14ac:dyDescent="0.3">
      <c r="A37" s="92"/>
      <c r="B37" s="93"/>
      <c r="C37" s="93"/>
      <c r="D37" s="93"/>
      <c r="E37" s="37">
        <f>E34+E33+E32+E31+E30+E29+E27+E26+E24+E23+E22+E21+E20+E19+E18+E16+E14+E13+E12+E11+E10</f>
        <v>50.829999999999991</v>
      </c>
      <c r="F37" s="37">
        <f>F34+F33+F32+F31+F30-0.0001+F29+F27+F26+F24+F23+F22+F21+F20+F19+F18+F16+F14+F13+F12+F11+F10</f>
        <v>60.802999999999997</v>
      </c>
      <c r="G37" s="37">
        <f>G34+G33+G32+G31+G30+3.2+G29+G27+G26+G24+G23+G22+G21+G20+G19+G18+G16+G14+G13+G12+G11+G10</f>
        <v>259.6864099</v>
      </c>
      <c r="H37" s="37">
        <f>H34+H33+H32+H31+H30+H29+H27+H26+H24+H23+H22+H21+H20+H19+H18+H16+H14+H13+H12+H11+H10</f>
        <v>1795.504979</v>
      </c>
      <c r="I37" s="38">
        <f>I34+I33+I32+I31+I30+I29+I27+I26+I24+I23+I22+I21+I20+I19+I18+I16+I14+I13+I12+I11+I10</f>
        <v>25.790000000000006</v>
      </c>
      <c r="K37" s="92"/>
      <c r="L37" s="93"/>
      <c r="M37" s="93"/>
      <c r="N37" s="93"/>
      <c r="O37" s="37">
        <f>O34+O33+O32+O31+O30+O29+O27+O26+O24+O23+O22+O21+O20+O19+O18+O16+O14+O13+O12+O11+O10</f>
        <v>66.02</v>
      </c>
      <c r="P37" s="37">
        <f>P34+P33+P32+P31+P30+P29+P27+P26+P24+P23+P22+P21+P20+P19+P18+P16+P14+P13+P12+P11+P10</f>
        <v>73.536560000000009</v>
      </c>
      <c r="Q37" s="37">
        <f>Q34+Q33+Q32+Q31+Q30+Q29+Q27+Q26+Q24+Q23+Q22+Q21+Q20+Q19+Q18+Q16+Q14+Q13+Q12+Q11+Q10</f>
        <v>289.07</v>
      </c>
      <c r="R37" s="37">
        <f>R34+R33+R32+R31+R30+R29+R27+R26+R24+R23+R22+R21+R20+R19+R18+R16+R14+R13+R12+R11+R10</f>
        <v>2256.8197799999998</v>
      </c>
      <c r="S37" s="38">
        <f>S34+S33+S32+S31+S30+S29+S27+S26+S24+S23+S22+S21+S20+S19+S18+S16+S14+S13+S12+S11+S10</f>
        <v>28.73</v>
      </c>
    </row>
  </sheetData>
  <mergeCells count="72">
    <mergeCell ref="A1:I1"/>
    <mergeCell ref="D4:H4"/>
    <mergeCell ref="A7:A8"/>
    <mergeCell ref="B7:C8"/>
    <mergeCell ref="D7:D8"/>
    <mergeCell ref="E7:G7"/>
    <mergeCell ref="H7:H8"/>
    <mergeCell ref="B20:C20"/>
    <mergeCell ref="A9:I9"/>
    <mergeCell ref="B10:C10"/>
    <mergeCell ref="B11:C11"/>
    <mergeCell ref="B12:C12"/>
    <mergeCell ref="B13:C13"/>
    <mergeCell ref="B14:C14"/>
    <mergeCell ref="A15:I15"/>
    <mergeCell ref="B16:C16"/>
    <mergeCell ref="A17:I17"/>
    <mergeCell ref="B18:C18"/>
    <mergeCell ref="B19:C19"/>
    <mergeCell ref="B32:C32"/>
    <mergeCell ref="B21:C21"/>
    <mergeCell ref="B22:C22"/>
    <mergeCell ref="B23:C23"/>
    <mergeCell ref="B24:C24"/>
    <mergeCell ref="A25:I25"/>
    <mergeCell ref="B26:C26"/>
    <mergeCell ref="B27:C27"/>
    <mergeCell ref="A28:I28"/>
    <mergeCell ref="B29:C29"/>
    <mergeCell ref="B30:C30"/>
    <mergeCell ref="B31:C31"/>
    <mergeCell ref="B33:C33"/>
    <mergeCell ref="B34:C34"/>
    <mergeCell ref="A35:D37"/>
    <mergeCell ref="E35:G35"/>
    <mergeCell ref="H35:H36"/>
    <mergeCell ref="K1:S1"/>
    <mergeCell ref="N4:R4"/>
    <mergeCell ref="K7:K8"/>
    <mergeCell ref="L7:M8"/>
    <mergeCell ref="N7:N8"/>
    <mergeCell ref="O7:Q7"/>
    <mergeCell ref="R7:R8"/>
    <mergeCell ref="L20:M20"/>
    <mergeCell ref="K9:S9"/>
    <mergeCell ref="L10:M10"/>
    <mergeCell ref="L11:M11"/>
    <mergeCell ref="L12:M12"/>
    <mergeCell ref="L13:M13"/>
    <mergeCell ref="L14:M14"/>
    <mergeCell ref="K15:S15"/>
    <mergeCell ref="L16:M16"/>
    <mergeCell ref="K17:S17"/>
    <mergeCell ref="L18:M18"/>
    <mergeCell ref="L19:M19"/>
    <mergeCell ref="L32:M32"/>
    <mergeCell ref="L21:M21"/>
    <mergeCell ref="L22:M22"/>
    <mergeCell ref="L23:M23"/>
    <mergeCell ref="L24:M24"/>
    <mergeCell ref="K25:S25"/>
    <mergeCell ref="L26:M26"/>
    <mergeCell ref="L27:M27"/>
    <mergeCell ref="K28:S28"/>
    <mergeCell ref="L29:M29"/>
    <mergeCell ref="L30:M30"/>
    <mergeCell ref="L31:M31"/>
    <mergeCell ref="L33:M33"/>
    <mergeCell ref="L34:M34"/>
    <mergeCell ref="K35:N37"/>
    <mergeCell ref="O35:Q35"/>
    <mergeCell ref="R35:R36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J32" sqref="J32"/>
    </sheetView>
  </sheetViews>
  <sheetFormatPr defaultRowHeight="15" x14ac:dyDescent="0.25"/>
  <cols>
    <col min="18" max="18" width="7.140625" customWidth="1"/>
    <col min="19" max="19" width="6" customWidth="1"/>
  </cols>
  <sheetData>
    <row r="1" spans="1:19" ht="15" customHeight="1" x14ac:dyDescent="0.25">
      <c r="A1" s="113" t="s">
        <v>68</v>
      </c>
      <c r="B1" s="114"/>
      <c r="C1" s="114"/>
      <c r="D1" s="114"/>
      <c r="E1" s="114"/>
      <c r="F1" s="114"/>
      <c r="G1" s="114"/>
      <c r="H1" s="114"/>
      <c r="I1" s="115"/>
      <c r="K1" s="105" t="s">
        <v>283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3</v>
      </c>
      <c r="B2" s="5" t="s">
        <v>1</v>
      </c>
      <c r="C2" s="6">
        <v>3</v>
      </c>
      <c r="D2" s="2"/>
      <c r="E2" s="2"/>
      <c r="F2" s="2"/>
      <c r="G2" s="2"/>
      <c r="H2" s="3"/>
      <c r="I2" s="4"/>
      <c r="K2" s="1">
        <v>3</v>
      </c>
      <c r="L2" s="5" t="s">
        <v>1</v>
      </c>
      <c r="M2" s="6">
        <v>3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1</v>
      </c>
      <c r="D3" s="2"/>
      <c r="E3" s="2"/>
      <c r="F3" s="2"/>
      <c r="G3" s="2"/>
      <c r="H3" s="3"/>
      <c r="I3" s="4"/>
      <c r="K3" s="1"/>
      <c r="L3" s="5" t="s">
        <v>2</v>
      </c>
      <c r="M3" s="6">
        <v>1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1"/>
      <c r="B5" s="8" t="s">
        <v>6</v>
      </c>
      <c r="C5" s="9" t="s">
        <v>7</v>
      </c>
      <c r="D5" s="2"/>
      <c r="E5" s="2"/>
      <c r="F5" s="2"/>
      <c r="G5" s="2"/>
      <c r="H5" s="3"/>
      <c r="I5" s="4"/>
      <c r="K5" s="1"/>
      <c r="L5" s="8" t="s">
        <v>6</v>
      </c>
      <c r="M5" s="9" t="s">
        <v>272</v>
      </c>
      <c r="N5" s="2"/>
      <c r="O5" s="2"/>
      <c r="P5" s="2"/>
      <c r="Q5" s="2"/>
      <c r="R5" s="3"/>
      <c r="S5" s="4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25.5" customHeight="1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31.5" customHeight="1" x14ac:dyDescent="0.25">
      <c r="A10" s="19">
        <v>216</v>
      </c>
      <c r="B10" s="100" t="s">
        <v>69</v>
      </c>
      <c r="C10" s="100"/>
      <c r="D10" s="69">
        <v>90</v>
      </c>
      <c r="E10" s="72">
        <v>8.8699999999999992</v>
      </c>
      <c r="F10" s="72">
        <v>12.7</v>
      </c>
      <c r="G10" s="72">
        <v>1.41</v>
      </c>
      <c r="H10" s="70">
        <v>190.28</v>
      </c>
      <c r="I10" s="75">
        <v>0.77</v>
      </c>
      <c r="K10" s="19">
        <v>216</v>
      </c>
      <c r="L10" s="100" t="s">
        <v>284</v>
      </c>
      <c r="M10" s="100"/>
      <c r="N10" s="69">
        <v>105</v>
      </c>
      <c r="O10" s="72">
        <v>11.13</v>
      </c>
      <c r="P10" s="72">
        <v>20.48</v>
      </c>
      <c r="Q10" s="72">
        <v>2.1</v>
      </c>
      <c r="R10" s="70">
        <v>239.4</v>
      </c>
      <c r="S10" s="75">
        <v>0.95</v>
      </c>
    </row>
    <row r="11" spans="1:19" ht="27" customHeight="1" x14ac:dyDescent="0.25">
      <c r="A11" s="31"/>
      <c r="B11" s="87" t="s">
        <v>70</v>
      </c>
      <c r="C11" s="87"/>
      <c r="D11" s="14">
        <v>20</v>
      </c>
      <c r="E11" s="15">
        <v>0.74</v>
      </c>
      <c r="F11" s="15">
        <v>0.6</v>
      </c>
      <c r="G11" s="15">
        <v>1.5</v>
      </c>
      <c r="H11" s="16">
        <v>16.5</v>
      </c>
      <c r="I11" s="17">
        <v>2.9</v>
      </c>
      <c r="K11" s="31"/>
      <c r="L11" s="87" t="s">
        <v>70</v>
      </c>
      <c r="M11" s="87"/>
      <c r="N11" s="14">
        <v>25</v>
      </c>
      <c r="O11" s="15">
        <v>0.9</v>
      </c>
      <c r="P11" s="15">
        <v>0.84399999999999997</v>
      </c>
      <c r="Q11" s="15">
        <v>1.9</v>
      </c>
      <c r="R11" s="16">
        <v>20.62</v>
      </c>
      <c r="S11" s="17">
        <v>3.62</v>
      </c>
    </row>
    <row r="12" spans="1:19" ht="27" customHeight="1" x14ac:dyDescent="0.25">
      <c r="A12" s="13"/>
      <c r="B12" s="87" t="s">
        <v>22</v>
      </c>
      <c r="C12" s="87"/>
      <c r="D12" s="14">
        <v>20</v>
      </c>
      <c r="E12" s="15">
        <v>1.53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ht="26.25" customHeight="1" x14ac:dyDescent="0.25">
      <c r="A13" s="13">
        <v>394</v>
      </c>
      <c r="B13" s="87" t="s">
        <v>71</v>
      </c>
      <c r="C13" s="87"/>
      <c r="D13" s="14">
        <v>150</v>
      </c>
      <c r="E13" s="15">
        <v>1.1399999999999999</v>
      </c>
      <c r="F13" s="15">
        <v>1.2</v>
      </c>
      <c r="G13" s="15">
        <v>9.3000000000000007</v>
      </c>
      <c r="H13" s="16">
        <v>53.2</v>
      </c>
      <c r="I13" s="17">
        <v>0.5</v>
      </c>
      <c r="K13" s="13">
        <v>394</v>
      </c>
      <c r="L13" s="87" t="s">
        <v>71</v>
      </c>
      <c r="M13" s="87"/>
      <c r="N13" s="14">
        <v>180</v>
      </c>
      <c r="O13" s="15">
        <v>1.5</v>
      </c>
      <c r="P13" s="15">
        <v>1.744</v>
      </c>
      <c r="Q13" s="15">
        <v>12.1</v>
      </c>
      <c r="R13" s="15">
        <v>65.5</v>
      </c>
      <c r="S13" s="20">
        <v>0.56000000000000005</v>
      </c>
    </row>
    <row r="14" spans="1:19" x14ac:dyDescent="0.25">
      <c r="A14" s="13"/>
      <c r="B14" s="111" t="s">
        <v>72</v>
      </c>
      <c r="C14" s="112"/>
      <c r="D14" s="14">
        <v>120</v>
      </c>
      <c r="E14" s="15">
        <v>1.1399999999999999</v>
      </c>
      <c r="F14" s="15">
        <v>0.2</v>
      </c>
      <c r="G14" s="15">
        <v>9.6999999999999993</v>
      </c>
      <c r="H14" s="16">
        <v>51.6</v>
      </c>
      <c r="I14" s="23">
        <v>8</v>
      </c>
      <c r="K14" s="13"/>
      <c r="L14" s="111" t="s">
        <v>72</v>
      </c>
      <c r="M14" s="112"/>
      <c r="N14" s="14">
        <v>120</v>
      </c>
      <c r="O14" s="15">
        <v>1.1000000000000001</v>
      </c>
      <c r="P14" s="15">
        <v>0.2</v>
      </c>
      <c r="Q14" s="15">
        <v>9.6999999999999993</v>
      </c>
      <c r="R14" s="16">
        <v>51.6</v>
      </c>
      <c r="S14" s="23">
        <v>8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ht="15" customHeight="1" x14ac:dyDescent="0.25">
      <c r="A16" s="22" t="s">
        <v>26</v>
      </c>
      <c r="B16" s="87" t="s">
        <v>73</v>
      </c>
      <c r="C16" s="87"/>
      <c r="D16" s="14">
        <v>100</v>
      </c>
      <c r="E16" s="15">
        <v>0.5</v>
      </c>
      <c r="F16" s="15">
        <v>0.1</v>
      </c>
      <c r="G16" s="15">
        <v>10.1</v>
      </c>
      <c r="H16" s="16">
        <v>43</v>
      </c>
      <c r="I16" s="23">
        <v>2</v>
      </c>
      <c r="K16" s="22" t="s">
        <v>26</v>
      </c>
      <c r="L16" s="87" t="s">
        <v>73</v>
      </c>
      <c r="M16" s="87"/>
      <c r="N16" s="14">
        <v>100</v>
      </c>
      <c r="O16" s="15">
        <v>0.5</v>
      </c>
      <c r="P16" s="15">
        <v>0.1444</v>
      </c>
      <c r="Q16" s="15">
        <v>10.1</v>
      </c>
      <c r="R16" s="16">
        <v>43</v>
      </c>
      <c r="S16" s="23">
        <v>2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54.75" customHeight="1" x14ac:dyDescent="0.25">
      <c r="A18" s="30" t="s">
        <v>74</v>
      </c>
      <c r="B18" s="96" t="s">
        <v>75</v>
      </c>
      <c r="C18" s="96"/>
      <c r="D18" s="25">
        <v>40</v>
      </c>
      <c r="E18" s="26">
        <v>0.44</v>
      </c>
      <c r="F18" s="26">
        <v>3.1</v>
      </c>
      <c r="G18" s="26">
        <v>0.8</v>
      </c>
      <c r="H18" s="27">
        <v>32.6</v>
      </c>
      <c r="I18" s="28">
        <v>3.6</v>
      </c>
      <c r="K18" s="42" t="s">
        <v>74</v>
      </c>
      <c r="L18" s="96" t="s">
        <v>75</v>
      </c>
      <c r="M18" s="96"/>
      <c r="N18" s="25">
        <v>60</v>
      </c>
      <c r="O18" s="26">
        <v>0.6</v>
      </c>
      <c r="P18" s="26">
        <v>4.8444000000000003</v>
      </c>
      <c r="Q18" s="26">
        <v>1.2</v>
      </c>
      <c r="R18" s="27">
        <v>48.95</v>
      </c>
      <c r="S18" s="32">
        <v>4.5</v>
      </c>
    </row>
    <row r="19" spans="1:19" ht="19.5" customHeight="1" x14ac:dyDescent="0.25">
      <c r="A19" s="13">
        <v>62</v>
      </c>
      <c r="B19" s="87" t="s">
        <v>76</v>
      </c>
      <c r="C19" s="87"/>
      <c r="D19" s="14">
        <v>165</v>
      </c>
      <c r="E19" s="15">
        <v>6.73</v>
      </c>
      <c r="F19" s="15">
        <v>8.4</v>
      </c>
      <c r="G19" s="15">
        <v>4.9000000000000004</v>
      </c>
      <c r="H19" s="16">
        <v>96.6</v>
      </c>
      <c r="I19" s="17">
        <v>5.5</v>
      </c>
      <c r="K19" s="13">
        <v>62</v>
      </c>
      <c r="L19" s="87" t="s">
        <v>76</v>
      </c>
      <c r="M19" s="87"/>
      <c r="N19" s="14">
        <v>200</v>
      </c>
      <c r="O19" s="16">
        <v>8.1199999999999992</v>
      </c>
      <c r="P19" s="16">
        <v>10.183999999999999</v>
      </c>
      <c r="Q19" s="16">
        <v>5.93</v>
      </c>
      <c r="R19" s="16">
        <v>117.09</v>
      </c>
      <c r="S19" s="20">
        <v>6.7</v>
      </c>
    </row>
    <row r="20" spans="1:19" ht="51.75" customHeight="1" x14ac:dyDescent="0.25">
      <c r="A20" s="30">
        <v>302</v>
      </c>
      <c r="B20" s="116" t="s">
        <v>77</v>
      </c>
      <c r="C20" s="116"/>
      <c r="D20" s="76">
        <v>160</v>
      </c>
      <c r="E20" s="77">
        <v>8.64</v>
      </c>
      <c r="F20" s="77">
        <v>2.2400000000000002</v>
      </c>
      <c r="G20" s="77">
        <v>14.83</v>
      </c>
      <c r="H20" s="78">
        <v>112.75</v>
      </c>
      <c r="I20" s="79">
        <v>7.89</v>
      </c>
      <c r="K20" s="30">
        <v>302</v>
      </c>
      <c r="L20" s="116" t="s">
        <v>77</v>
      </c>
      <c r="M20" s="116"/>
      <c r="N20" s="76">
        <v>200</v>
      </c>
      <c r="O20" s="77">
        <v>10.82</v>
      </c>
      <c r="P20" s="77">
        <v>2.87</v>
      </c>
      <c r="Q20" s="77">
        <v>18.53</v>
      </c>
      <c r="R20" s="78">
        <v>140.93</v>
      </c>
      <c r="S20" s="80">
        <v>9.86</v>
      </c>
    </row>
    <row r="21" spans="1:19" ht="27" customHeight="1" x14ac:dyDescent="0.25">
      <c r="A21" s="13">
        <v>372</v>
      </c>
      <c r="B21" s="87" t="s">
        <v>78</v>
      </c>
      <c r="C21" s="87"/>
      <c r="D21" s="14">
        <v>150</v>
      </c>
      <c r="E21" s="15">
        <v>0.1</v>
      </c>
      <c r="F21" s="15">
        <v>0.1</v>
      </c>
      <c r="G21" s="15">
        <v>11.9</v>
      </c>
      <c r="H21" s="16">
        <v>50</v>
      </c>
      <c r="I21" s="17">
        <v>1.3</v>
      </c>
      <c r="K21" s="13">
        <v>372</v>
      </c>
      <c r="L21" s="87" t="s">
        <v>188</v>
      </c>
      <c r="M21" s="87"/>
      <c r="N21" s="14">
        <v>180</v>
      </c>
      <c r="O21" s="16">
        <v>0.13</v>
      </c>
      <c r="P21" s="16">
        <v>0.12155000000000001</v>
      </c>
      <c r="Q21" s="15">
        <v>14.219900000000001</v>
      </c>
      <c r="R21" s="16">
        <v>60.23</v>
      </c>
      <c r="S21" s="20">
        <v>1.5</v>
      </c>
    </row>
    <row r="22" spans="1:19" ht="29.25" customHeight="1" x14ac:dyDescent="0.25">
      <c r="A22" s="13"/>
      <c r="B22" s="87" t="s">
        <v>35</v>
      </c>
      <c r="C22" s="87"/>
      <c r="D22" s="14">
        <v>20</v>
      </c>
      <c r="E22" s="15">
        <v>1.4</v>
      </c>
      <c r="F22" s="16">
        <v>0.36</v>
      </c>
      <c r="G22" s="15">
        <v>9.9</v>
      </c>
      <c r="H22" s="16">
        <v>45.6</v>
      </c>
      <c r="I22" s="21"/>
      <c r="K22" s="13"/>
      <c r="L22" s="87" t="s">
        <v>22</v>
      </c>
      <c r="M22" s="87"/>
      <c r="N22" s="14">
        <v>30</v>
      </c>
      <c r="O22" s="15">
        <v>2.9</v>
      </c>
      <c r="P22" s="16">
        <v>1.01</v>
      </c>
      <c r="Q22" s="16">
        <v>15.6</v>
      </c>
      <c r="R22" s="16">
        <v>79.099999999999994</v>
      </c>
      <c r="S22" s="20"/>
    </row>
    <row r="23" spans="1:19" ht="30.75" customHeight="1" x14ac:dyDescent="0.25">
      <c r="A23" s="13"/>
      <c r="B23" s="87" t="s">
        <v>22</v>
      </c>
      <c r="C23" s="87"/>
      <c r="D23" s="14">
        <v>20</v>
      </c>
      <c r="E23" s="15">
        <v>1.53</v>
      </c>
      <c r="F23" s="16">
        <v>0.54220000000000002</v>
      </c>
      <c r="G23" s="15">
        <v>9.7200000000000006</v>
      </c>
      <c r="H23" s="16">
        <v>48.64</v>
      </c>
      <c r="I23" s="21"/>
      <c r="K23" s="13"/>
      <c r="L23" s="87" t="s">
        <v>35</v>
      </c>
      <c r="M23" s="87"/>
      <c r="N23" s="14">
        <v>25</v>
      </c>
      <c r="O23" s="16">
        <v>1.47</v>
      </c>
      <c r="P23" s="16">
        <v>0.45</v>
      </c>
      <c r="Q23" s="16">
        <v>13.11</v>
      </c>
      <c r="R23" s="16">
        <v>59.634889999999999</v>
      </c>
      <c r="S23" s="20"/>
    </row>
    <row r="24" spans="1:19" x14ac:dyDescent="0.25">
      <c r="A24" s="97" t="s">
        <v>37</v>
      </c>
      <c r="B24" s="98"/>
      <c r="C24" s="98"/>
      <c r="D24" s="98"/>
      <c r="E24" s="98"/>
      <c r="F24" s="98"/>
      <c r="G24" s="98"/>
      <c r="H24" s="98"/>
      <c r="I24" s="99"/>
      <c r="K24" s="97" t="s">
        <v>37</v>
      </c>
      <c r="L24" s="98"/>
      <c r="M24" s="98"/>
      <c r="N24" s="98"/>
      <c r="O24" s="98"/>
      <c r="P24" s="98"/>
      <c r="Q24" s="98"/>
      <c r="R24" s="98"/>
      <c r="S24" s="99"/>
    </row>
    <row r="25" spans="1:19" ht="19.5" customHeight="1" x14ac:dyDescent="0.25">
      <c r="A25" s="13" t="s">
        <v>79</v>
      </c>
      <c r="B25" s="87" t="s">
        <v>80</v>
      </c>
      <c r="C25" s="87"/>
      <c r="D25" s="14">
        <v>60</v>
      </c>
      <c r="E25" s="15">
        <v>2.74</v>
      </c>
      <c r="F25" s="15">
        <v>3.3</v>
      </c>
      <c r="G25" s="15">
        <v>37.799999999999997</v>
      </c>
      <c r="H25" s="16">
        <v>190.2</v>
      </c>
      <c r="I25" s="20">
        <v>0.17</v>
      </c>
      <c r="K25" s="13" t="s">
        <v>79</v>
      </c>
      <c r="L25" s="87" t="s">
        <v>80</v>
      </c>
      <c r="M25" s="87"/>
      <c r="N25" s="14">
        <v>70</v>
      </c>
      <c r="O25" s="15">
        <v>3.2</v>
      </c>
      <c r="P25" s="14">
        <v>4.4400000000000004</v>
      </c>
      <c r="Q25" s="15">
        <v>42</v>
      </c>
      <c r="R25" s="16">
        <v>223</v>
      </c>
      <c r="S25" s="20">
        <v>0.19</v>
      </c>
    </row>
    <row r="26" spans="1:19" ht="26.25" customHeight="1" x14ac:dyDescent="0.25">
      <c r="A26" s="30"/>
      <c r="B26" s="116" t="s">
        <v>81</v>
      </c>
      <c r="C26" s="116"/>
      <c r="D26" s="76">
        <v>180</v>
      </c>
      <c r="E26" s="77">
        <v>5.2</v>
      </c>
      <c r="F26" s="77">
        <v>5.8</v>
      </c>
      <c r="G26" s="77">
        <v>8.5</v>
      </c>
      <c r="H26" s="78">
        <v>108</v>
      </c>
      <c r="I26" s="79">
        <v>14.5</v>
      </c>
      <c r="K26" s="30"/>
      <c r="L26" s="117" t="s">
        <v>81</v>
      </c>
      <c r="M26" s="118"/>
      <c r="N26" s="76">
        <v>200</v>
      </c>
      <c r="O26" s="77">
        <v>5.77</v>
      </c>
      <c r="P26" s="77">
        <v>6.44</v>
      </c>
      <c r="Q26" s="77">
        <v>9.44</v>
      </c>
      <c r="R26" s="78">
        <v>120</v>
      </c>
      <c r="S26" s="80">
        <v>16.11</v>
      </c>
    </row>
    <row r="27" spans="1:19" x14ac:dyDescent="0.25">
      <c r="A27" s="97" t="s">
        <v>41</v>
      </c>
      <c r="B27" s="98"/>
      <c r="C27" s="98"/>
      <c r="D27" s="98"/>
      <c r="E27" s="98"/>
      <c r="F27" s="98"/>
      <c r="G27" s="98"/>
      <c r="H27" s="98"/>
      <c r="I27" s="99"/>
      <c r="K27" s="97" t="s">
        <v>41</v>
      </c>
      <c r="L27" s="98"/>
      <c r="M27" s="98"/>
      <c r="N27" s="98"/>
      <c r="O27" s="98"/>
      <c r="P27" s="98"/>
      <c r="Q27" s="98"/>
      <c r="R27" s="98"/>
      <c r="S27" s="99"/>
    </row>
    <row r="28" spans="1:19" ht="21.75" customHeight="1" x14ac:dyDescent="0.25">
      <c r="A28" s="13">
        <v>45</v>
      </c>
      <c r="B28" s="87" t="s">
        <v>82</v>
      </c>
      <c r="C28" s="87"/>
      <c r="D28" s="14">
        <v>40</v>
      </c>
      <c r="E28" s="15">
        <v>0.5</v>
      </c>
      <c r="F28" s="15">
        <v>3</v>
      </c>
      <c r="G28" s="15">
        <v>3.3</v>
      </c>
      <c r="H28" s="16">
        <v>52.3</v>
      </c>
      <c r="I28" s="17">
        <v>2.9</v>
      </c>
      <c r="K28" s="13">
        <v>45</v>
      </c>
      <c r="L28" s="87" t="s">
        <v>82</v>
      </c>
      <c r="M28" s="87"/>
      <c r="N28" s="14">
        <v>60</v>
      </c>
      <c r="O28" s="15">
        <v>0.8</v>
      </c>
      <c r="P28" s="15">
        <v>4.54</v>
      </c>
      <c r="Q28" s="15">
        <v>5</v>
      </c>
      <c r="R28" s="16">
        <v>78.55</v>
      </c>
      <c r="S28" s="17">
        <v>4.3</v>
      </c>
    </row>
    <row r="29" spans="1:19" ht="26.25" customHeight="1" x14ac:dyDescent="0.25">
      <c r="A29" s="13">
        <v>258</v>
      </c>
      <c r="B29" s="111" t="s">
        <v>83</v>
      </c>
      <c r="C29" s="112"/>
      <c r="D29" s="14">
        <v>55</v>
      </c>
      <c r="E29" s="15">
        <v>6.24</v>
      </c>
      <c r="F29" s="15">
        <v>2.2000000000000002</v>
      </c>
      <c r="G29" s="15">
        <v>5.8</v>
      </c>
      <c r="H29" s="16">
        <v>82.6</v>
      </c>
      <c r="I29" s="17">
        <v>0.1</v>
      </c>
      <c r="K29" s="13">
        <v>258</v>
      </c>
      <c r="L29" s="87" t="s">
        <v>83</v>
      </c>
      <c r="M29" s="87"/>
      <c r="N29" s="14">
        <v>70</v>
      </c>
      <c r="O29" s="15">
        <v>7.8</v>
      </c>
      <c r="P29" s="15">
        <v>2.8439999999999999</v>
      </c>
      <c r="Q29" s="15">
        <v>7.4</v>
      </c>
      <c r="R29" s="16">
        <v>105.12</v>
      </c>
      <c r="S29" s="20">
        <v>0.12</v>
      </c>
    </row>
    <row r="30" spans="1:19" ht="15" customHeight="1" x14ac:dyDescent="0.25">
      <c r="A30" s="13">
        <v>350</v>
      </c>
      <c r="B30" s="87" t="s">
        <v>84</v>
      </c>
      <c r="C30" s="87"/>
      <c r="D30" s="14">
        <v>20</v>
      </c>
      <c r="E30" s="15">
        <v>0.6</v>
      </c>
      <c r="F30" s="15">
        <v>2.6</v>
      </c>
      <c r="G30" s="15">
        <v>1.8</v>
      </c>
      <c r="H30" s="16">
        <v>26.8</v>
      </c>
      <c r="I30" s="17">
        <v>0.3</v>
      </c>
      <c r="K30" s="30">
        <v>350</v>
      </c>
      <c r="L30" s="96" t="s">
        <v>84</v>
      </c>
      <c r="M30" s="96"/>
      <c r="N30" s="25">
        <v>25</v>
      </c>
      <c r="O30" s="27">
        <v>0.8</v>
      </c>
      <c r="P30" s="26">
        <v>3.3443999999999998</v>
      </c>
      <c r="Q30" s="27">
        <v>2.2999999999999998</v>
      </c>
      <c r="R30" s="27">
        <v>34</v>
      </c>
      <c r="S30" s="32">
        <v>0.37</v>
      </c>
    </row>
    <row r="31" spans="1:19" ht="15" customHeight="1" x14ac:dyDescent="0.25">
      <c r="A31" s="13">
        <v>321</v>
      </c>
      <c r="B31" s="119" t="s">
        <v>85</v>
      </c>
      <c r="C31" s="120"/>
      <c r="D31" s="69">
        <v>110</v>
      </c>
      <c r="E31" s="72">
        <v>2.2000000000000002</v>
      </c>
      <c r="F31" s="72">
        <v>5.0999999999999996</v>
      </c>
      <c r="G31" s="72">
        <v>12.8</v>
      </c>
      <c r="H31" s="70">
        <v>116</v>
      </c>
      <c r="I31" s="75">
        <v>6</v>
      </c>
      <c r="K31" s="13">
        <v>321</v>
      </c>
      <c r="L31" s="100" t="s">
        <v>85</v>
      </c>
      <c r="M31" s="100"/>
      <c r="N31" s="69">
        <v>130</v>
      </c>
      <c r="O31" s="72">
        <v>2.6</v>
      </c>
      <c r="P31" s="72">
        <v>5.63</v>
      </c>
      <c r="Q31" s="72">
        <v>14.08</v>
      </c>
      <c r="R31" s="70">
        <v>130.32</v>
      </c>
      <c r="S31" s="71">
        <v>7.04</v>
      </c>
    </row>
    <row r="32" spans="1:19" ht="24.75" customHeight="1" x14ac:dyDescent="0.25">
      <c r="A32" s="13"/>
      <c r="B32" s="87" t="s">
        <v>22</v>
      </c>
      <c r="C32" s="87"/>
      <c r="D32" s="14">
        <v>20</v>
      </c>
      <c r="E32" s="15">
        <v>1.51</v>
      </c>
      <c r="F32" s="16">
        <v>0.54220000000000002</v>
      </c>
      <c r="G32" s="15">
        <v>9.7200000000000006</v>
      </c>
      <c r="H32" s="16">
        <v>48.64</v>
      </c>
      <c r="I32" s="21"/>
      <c r="K32" s="13"/>
      <c r="L32" s="87" t="s">
        <v>35</v>
      </c>
      <c r="M32" s="87"/>
      <c r="N32" s="14">
        <v>25</v>
      </c>
      <c r="O32" s="16">
        <v>1.47</v>
      </c>
      <c r="P32" s="16">
        <v>0.45</v>
      </c>
      <c r="Q32" s="16">
        <v>13.11</v>
      </c>
      <c r="R32" s="16">
        <v>59.634889999999999</v>
      </c>
      <c r="S32" s="20"/>
    </row>
    <row r="33" spans="1:19" ht="26.25" customHeight="1" x14ac:dyDescent="0.25">
      <c r="A33" s="13"/>
      <c r="B33" s="87" t="s">
        <v>35</v>
      </c>
      <c r="C33" s="87"/>
      <c r="D33" s="14">
        <v>20</v>
      </c>
      <c r="E33" s="15">
        <v>1</v>
      </c>
      <c r="F33" s="16">
        <v>0.36</v>
      </c>
      <c r="G33" s="15">
        <v>9.9</v>
      </c>
      <c r="H33" s="16">
        <v>45.6</v>
      </c>
      <c r="I33" s="21"/>
      <c r="K33" s="13"/>
      <c r="L33" s="87" t="s">
        <v>22</v>
      </c>
      <c r="M33" s="87"/>
      <c r="N33" s="14">
        <v>20</v>
      </c>
      <c r="O33" s="15">
        <v>1.5</v>
      </c>
      <c r="P33" s="16">
        <v>0.54220000000000002</v>
      </c>
      <c r="Q33" s="15">
        <v>9.7200000000000006</v>
      </c>
      <c r="R33" s="16">
        <v>48.64</v>
      </c>
      <c r="S33" s="21"/>
    </row>
    <row r="34" spans="1:19" ht="32.25" customHeight="1" thickBot="1" x14ac:dyDescent="0.3">
      <c r="A34" s="13">
        <v>378</v>
      </c>
      <c r="B34" s="87" t="s">
        <v>86</v>
      </c>
      <c r="C34" s="87"/>
      <c r="D34" s="14">
        <v>150</v>
      </c>
      <c r="E34" s="16">
        <v>0.22</v>
      </c>
      <c r="F34" s="15">
        <v>0</v>
      </c>
      <c r="G34" s="15">
        <v>26</v>
      </c>
      <c r="H34" s="16">
        <v>110.2</v>
      </c>
      <c r="I34" s="17">
        <v>6.5</v>
      </c>
      <c r="K34" s="13">
        <v>393</v>
      </c>
      <c r="L34" s="87" t="s">
        <v>45</v>
      </c>
      <c r="M34" s="87"/>
      <c r="N34" s="33" t="s">
        <v>276</v>
      </c>
      <c r="O34" s="16">
        <v>0.15</v>
      </c>
      <c r="P34" s="16">
        <v>0</v>
      </c>
      <c r="Q34" s="16">
        <v>9.5</v>
      </c>
      <c r="R34" s="16">
        <v>40.1</v>
      </c>
      <c r="S34" s="20">
        <v>2.5</v>
      </c>
    </row>
    <row r="35" spans="1:19" ht="24" customHeight="1" x14ac:dyDescent="0.25">
      <c r="A35" s="88" t="s">
        <v>87</v>
      </c>
      <c r="B35" s="89"/>
      <c r="C35" s="89"/>
      <c r="D35" s="89"/>
      <c r="E35" s="89" t="s">
        <v>88</v>
      </c>
      <c r="F35" s="89"/>
      <c r="G35" s="89"/>
      <c r="H35" s="94" t="s">
        <v>12</v>
      </c>
      <c r="I35" s="34" t="s">
        <v>13</v>
      </c>
      <c r="K35" s="88" t="s">
        <v>285</v>
      </c>
      <c r="L35" s="89"/>
      <c r="M35" s="89"/>
      <c r="N35" s="89"/>
      <c r="O35" s="89" t="s">
        <v>11</v>
      </c>
      <c r="P35" s="89"/>
      <c r="Q35" s="89"/>
      <c r="R35" s="94" t="s">
        <v>12</v>
      </c>
      <c r="S35" s="34" t="s">
        <v>13</v>
      </c>
    </row>
    <row r="36" spans="1:19" x14ac:dyDescent="0.25">
      <c r="A36" s="90"/>
      <c r="B36" s="91"/>
      <c r="C36" s="91"/>
      <c r="D36" s="91"/>
      <c r="E36" s="35" t="s">
        <v>14</v>
      </c>
      <c r="F36" s="35" t="s">
        <v>15</v>
      </c>
      <c r="G36" s="35" t="s">
        <v>16</v>
      </c>
      <c r="H36" s="95"/>
      <c r="I36" s="36" t="s">
        <v>17</v>
      </c>
      <c r="K36" s="90"/>
      <c r="L36" s="91"/>
      <c r="M36" s="91"/>
      <c r="N36" s="91"/>
      <c r="O36" s="35" t="s">
        <v>14</v>
      </c>
      <c r="P36" s="35" t="s">
        <v>15</v>
      </c>
      <c r="Q36" s="35" t="s">
        <v>16</v>
      </c>
      <c r="R36" s="95"/>
      <c r="S36" s="36" t="s">
        <v>17</v>
      </c>
    </row>
    <row r="37" spans="1:19" ht="15.75" thickBot="1" x14ac:dyDescent="0.3">
      <c r="A37" s="92"/>
      <c r="B37" s="93"/>
      <c r="C37" s="93"/>
      <c r="D37" s="93"/>
      <c r="E37" s="37">
        <f>E34+E33+E32+E31+E30+E29+E28+E26+E25+E23+E22+E21+E20+E19+E18+E16+E14+E13+E12+E11+E10</f>
        <v>52.97</v>
      </c>
      <c r="F37" s="37">
        <f>F34+F33+F32+F31+F30+F29+F28+F26+F25+F23+F22+F21+F20+F19+F18+F16+F14+F13+F12+F11+F10</f>
        <v>52.98660000000001</v>
      </c>
      <c r="G37" s="37">
        <f>G34+G33+G32+G31+G30+G29+G28+G26+G25+G23+G22+G21+G20+G19+G18+G16+G14+G13+G12+G11+G10</f>
        <v>209.4</v>
      </c>
      <c r="H37" s="37">
        <f>H34+H33+H32+H31+H30+H29+H28+H26+H25+H23+H22+H21+H20+H19+H18+H16+H14+H13+H12+H11+H10</f>
        <v>1569.75</v>
      </c>
      <c r="I37" s="38">
        <f>I34+I33+I32+I31+I30+I29+I28+I26+I25+I23+I22+I21+I20+I19+I18+I16+I14+I13+I12+I11+I10</f>
        <v>62.930000000000007</v>
      </c>
      <c r="K37" s="92"/>
      <c r="L37" s="93"/>
      <c r="M37" s="93"/>
      <c r="N37" s="93"/>
      <c r="O37" s="37">
        <f>O34+O33+O32+O31+O30+O29+O28+O26+O25+O23+O22+O21+O20+O19+O18+O16+O14+O13+O12+O11+O10</f>
        <v>66.16</v>
      </c>
      <c r="P37" s="37">
        <f>P34+P33+P32+P31+P30+P29+P28+P26+P25+P23+P22+P21+P20+P19+P18+P16+P14+P13+P12+P11+P10</f>
        <v>72.132949999999994</v>
      </c>
      <c r="Q37" s="37">
        <f>Q34+Q33+Q32+Q31+Q30+Q29+Q28+Q26+Q25+Q23+Q22+Q21+Q20+Q19+Q18+Q16+Q14+Q13+Q12+Q11+Q10</f>
        <v>232.63989999999995</v>
      </c>
      <c r="R37" s="37">
        <f>R34+R33+R32+R31+R30+R29+R28+R26+R25+R23+R22+R21+R20+R19+R18+R16+R14+R13+R12+R11+R10</f>
        <v>1844.5197799999999</v>
      </c>
      <c r="S37" s="38">
        <f>S34+S33+S32+S31+S30+S29+S28+S26+S25+S23+S22+S21+S20+S19+S18+S16+S14+S13+S12+S11+S10</f>
        <v>68.320000000000007</v>
      </c>
    </row>
  </sheetData>
  <mergeCells count="72">
    <mergeCell ref="A1:I1"/>
    <mergeCell ref="D4:H4"/>
    <mergeCell ref="A7:A8"/>
    <mergeCell ref="B7:C8"/>
    <mergeCell ref="D7:D8"/>
    <mergeCell ref="E7:G7"/>
    <mergeCell ref="H7:H8"/>
    <mergeCell ref="B20:C20"/>
    <mergeCell ref="A9:I9"/>
    <mergeCell ref="B10:C10"/>
    <mergeCell ref="B11:C11"/>
    <mergeCell ref="B12:C12"/>
    <mergeCell ref="B13:C13"/>
    <mergeCell ref="B14:C14"/>
    <mergeCell ref="A15:I15"/>
    <mergeCell ref="B16:C16"/>
    <mergeCell ref="A17:I17"/>
    <mergeCell ref="B18:C18"/>
    <mergeCell ref="B19:C19"/>
    <mergeCell ref="B32:C32"/>
    <mergeCell ref="B21:C21"/>
    <mergeCell ref="B22:C22"/>
    <mergeCell ref="B23:C23"/>
    <mergeCell ref="A24:I24"/>
    <mergeCell ref="B25:C25"/>
    <mergeCell ref="B26:C26"/>
    <mergeCell ref="A27:I27"/>
    <mergeCell ref="B28:C28"/>
    <mergeCell ref="B29:C29"/>
    <mergeCell ref="B30:C30"/>
    <mergeCell ref="B31:C31"/>
    <mergeCell ref="K1:S1"/>
    <mergeCell ref="N4:R4"/>
    <mergeCell ref="K7:K8"/>
    <mergeCell ref="L7:M8"/>
    <mergeCell ref="N7:N8"/>
    <mergeCell ref="B33:C33"/>
    <mergeCell ref="B34:C34"/>
    <mergeCell ref="A35:D37"/>
    <mergeCell ref="E35:G35"/>
    <mergeCell ref="H35:H36"/>
    <mergeCell ref="L18:M18"/>
    <mergeCell ref="O7:Q7"/>
    <mergeCell ref="R7:R8"/>
    <mergeCell ref="K9:S9"/>
    <mergeCell ref="L10:M10"/>
    <mergeCell ref="L11:M11"/>
    <mergeCell ref="L12:M12"/>
    <mergeCell ref="L13:M13"/>
    <mergeCell ref="L14:M14"/>
    <mergeCell ref="K15:S15"/>
    <mergeCell ref="L16:M16"/>
    <mergeCell ref="K17:S17"/>
    <mergeCell ref="L30:M30"/>
    <mergeCell ref="L19:M19"/>
    <mergeCell ref="L20:M20"/>
    <mergeCell ref="L21:M21"/>
    <mergeCell ref="L22:M22"/>
    <mergeCell ref="L23:M23"/>
    <mergeCell ref="K24:S24"/>
    <mergeCell ref="L25:M25"/>
    <mergeCell ref="L26:M26"/>
    <mergeCell ref="K27:S27"/>
    <mergeCell ref="L28:M28"/>
    <mergeCell ref="L29:M29"/>
    <mergeCell ref="R35:R36"/>
    <mergeCell ref="L31:M31"/>
    <mergeCell ref="L32:M32"/>
    <mergeCell ref="L33:M33"/>
    <mergeCell ref="L34:M34"/>
    <mergeCell ref="K35:N37"/>
    <mergeCell ref="O35:Q35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T2" sqref="T2"/>
    </sheetView>
  </sheetViews>
  <sheetFormatPr defaultRowHeight="15" x14ac:dyDescent="0.25"/>
  <cols>
    <col min="14" max="14" width="7.5703125" customWidth="1"/>
    <col min="18" max="18" width="7.28515625" customWidth="1"/>
    <col min="19" max="19" width="7.140625" customWidth="1"/>
  </cols>
  <sheetData>
    <row r="1" spans="1:19" x14ac:dyDescent="0.25">
      <c r="A1" s="113" t="s">
        <v>89</v>
      </c>
      <c r="B1" s="114"/>
      <c r="C1" s="114"/>
      <c r="D1" s="114"/>
      <c r="E1" s="114"/>
      <c r="F1" s="114"/>
      <c r="G1" s="114"/>
      <c r="H1" s="114"/>
      <c r="I1" s="115"/>
      <c r="K1" s="105" t="s">
        <v>286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4</v>
      </c>
      <c r="B2" s="5" t="s">
        <v>1</v>
      </c>
      <c r="C2" s="6">
        <v>4</v>
      </c>
      <c r="D2" s="2"/>
      <c r="E2" s="2"/>
      <c r="F2" s="2"/>
      <c r="G2" s="2"/>
      <c r="H2" s="3"/>
      <c r="I2" s="4"/>
      <c r="K2" s="1">
        <v>4</v>
      </c>
      <c r="L2" s="5" t="s">
        <v>1</v>
      </c>
      <c r="M2" s="6">
        <v>4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1</v>
      </c>
      <c r="D3" s="2"/>
      <c r="E3" s="2"/>
      <c r="F3" s="2"/>
      <c r="G3" s="2"/>
      <c r="H3" s="3"/>
      <c r="I3" s="4"/>
      <c r="K3" s="1"/>
      <c r="L3" s="5" t="s">
        <v>2</v>
      </c>
      <c r="M3" s="6">
        <v>1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1"/>
      <c r="B5" s="8" t="s">
        <v>6</v>
      </c>
      <c r="C5" s="7" t="s">
        <v>7</v>
      </c>
      <c r="D5" s="2"/>
      <c r="E5" s="2"/>
      <c r="F5" s="2"/>
      <c r="G5" s="2"/>
      <c r="H5" s="3"/>
      <c r="I5" s="4"/>
      <c r="K5" s="1"/>
      <c r="L5" s="8" t="s">
        <v>6</v>
      </c>
      <c r="M5" s="9" t="s">
        <v>287</v>
      </c>
      <c r="N5" s="2"/>
      <c r="O5" s="2"/>
      <c r="P5" s="2"/>
      <c r="Q5" s="2"/>
      <c r="R5" s="3"/>
      <c r="S5" s="4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25.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x14ac:dyDescent="0.25">
      <c r="A10" s="13">
        <v>237</v>
      </c>
      <c r="B10" s="100" t="s">
        <v>90</v>
      </c>
      <c r="C10" s="100"/>
      <c r="D10" s="69">
        <v>90</v>
      </c>
      <c r="E10" s="72">
        <v>13.56</v>
      </c>
      <c r="F10" s="72">
        <v>11.4</v>
      </c>
      <c r="G10" s="72">
        <v>10.199999999999999</v>
      </c>
      <c r="H10" s="70">
        <v>225.6</v>
      </c>
      <c r="I10" s="75">
        <v>0.24</v>
      </c>
      <c r="K10" s="13">
        <v>237</v>
      </c>
      <c r="L10" s="100" t="s">
        <v>90</v>
      </c>
      <c r="M10" s="100"/>
      <c r="N10" s="69">
        <v>105</v>
      </c>
      <c r="O10" s="72">
        <v>15.85</v>
      </c>
      <c r="P10" s="72">
        <v>13.23</v>
      </c>
      <c r="Q10" s="72">
        <v>11.86</v>
      </c>
      <c r="R10" s="70">
        <v>263.13</v>
      </c>
      <c r="S10" s="71">
        <v>0.26</v>
      </c>
    </row>
    <row r="11" spans="1:19" x14ac:dyDescent="0.25">
      <c r="A11" s="13">
        <v>360</v>
      </c>
      <c r="B11" s="87" t="s">
        <v>91</v>
      </c>
      <c r="C11" s="87"/>
      <c r="D11" s="14">
        <v>20</v>
      </c>
      <c r="E11" s="16">
        <v>0.15</v>
      </c>
      <c r="F11" s="18">
        <v>0.1</v>
      </c>
      <c r="G11" s="15">
        <v>12.1</v>
      </c>
      <c r="H11" s="16">
        <v>61.5</v>
      </c>
      <c r="I11" s="17">
        <v>5.4</v>
      </c>
      <c r="K11" s="13">
        <v>360</v>
      </c>
      <c r="L11" s="87" t="s">
        <v>91</v>
      </c>
      <c r="M11" s="87"/>
      <c r="N11" s="14">
        <v>25</v>
      </c>
      <c r="O11" s="16">
        <v>0.18</v>
      </c>
      <c r="P11" s="16">
        <v>0.12444</v>
      </c>
      <c r="Q11" s="16">
        <v>15.12</v>
      </c>
      <c r="R11" s="16">
        <v>76.87</v>
      </c>
      <c r="S11" s="20">
        <v>5.7</v>
      </c>
    </row>
    <row r="12" spans="1:19" x14ac:dyDescent="0.25">
      <c r="A12" s="13"/>
      <c r="B12" s="87" t="s">
        <v>34</v>
      </c>
      <c r="C12" s="87"/>
      <c r="D12" s="14">
        <v>20</v>
      </c>
      <c r="E12" s="15">
        <v>1.51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1.0144439999999999</v>
      </c>
      <c r="Q12" s="16">
        <v>15.6</v>
      </c>
      <c r="R12" s="16">
        <v>79.099999999999994</v>
      </c>
      <c r="S12" s="20"/>
    </row>
    <row r="13" spans="1:19" x14ac:dyDescent="0.25">
      <c r="A13" s="13">
        <v>395</v>
      </c>
      <c r="B13" s="87" t="s">
        <v>23</v>
      </c>
      <c r="C13" s="87"/>
      <c r="D13" s="14">
        <v>150</v>
      </c>
      <c r="E13" s="15">
        <v>2.2000000000000002</v>
      </c>
      <c r="F13" s="15">
        <v>2.4</v>
      </c>
      <c r="G13" s="14">
        <v>14</v>
      </c>
      <c r="H13" s="16">
        <v>87.5</v>
      </c>
      <c r="I13" s="17">
        <v>1.4</v>
      </c>
      <c r="K13" s="13">
        <v>395</v>
      </c>
      <c r="L13" s="87" t="s">
        <v>288</v>
      </c>
      <c r="M13" s="87"/>
      <c r="N13" s="14">
        <v>180</v>
      </c>
      <c r="O13" s="15">
        <v>2.6</v>
      </c>
      <c r="P13" s="15">
        <v>2.9444439999999998</v>
      </c>
      <c r="Q13" s="15">
        <v>17</v>
      </c>
      <c r="R13" s="15">
        <v>107.5</v>
      </c>
      <c r="S13" s="20">
        <v>1.7</v>
      </c>
    </row>
    <row r="14" spans="1:19" x14ac:dyDescent="0.25">
      <c r="A14" s="13"/>
      <c r="B14" s="87" t="s">
        <v>92</v>
      </c>
      <c r="C14" s="87"/>
      <c r="D14" s="14">
        <v>80</v>
      </c>
      <c r="E14" s="15">
        <v>1.3</v>
      </c>
      <c r="F14" s="15">
        <v>0.4</v>
      </c>
      <c r="G14" s="14">
        <v>20</v>
      </c>
      <c r="H14" s="16">
        <v>94</v>
      </c>
      <c r="I14" s="20">
        <v>8</v>
      </c>
      <c r="K14" s="13"/>
      <c r="L14" s="87" t="s">
        <v>92</v>
      </c>
      <c r="M14" s="87"/>
      <c r="N14" s="14">
        <v>80</v>
      </c>
      <c r="O14" s="15">
        <v>1.3</v>
      </c>
      <c r="P14" s="15">
        <v>0.4</v>
      </c>
      <c r="Q14" s="14">
        <v>20</v>
      </c>
      <c r="R14" s="16">
        <v>94</v>
      </c>
      <c r="S14" s="20">
        <v>8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93</v>
      </c>
      <c r="C16" s="87"/>
      <c r="D16" s="14">
        <v>100</v>
      </c>
      <c r="E16" s="15">
        <v>0.1</v>
      </c>
      <c r="F16" s="16">
        <v>0</v>
      </c>
      <c r="G16" s="15">
        <v>10.3</v>
      </c>
      <c r="H16" s="16">
        <v>42</v>
      </c>
      <c r="I16" s="17">
        <v>0.8</v>
      </c>
      <c r="K16" s="22" t="s">
        <v>26</v>
      </c>
      <c r="L16" s="87" t="s">
        <v>93</v>
      </c>
      <c r="M16" s="87"/>
      <c r="N16" s="14">
        <v>100</v>
      </c>
      <c r="O16" s="15">
        <v>0.1</v>
      </c>
      <c r="P16" s="16">
        <v>0</v>
      </c>
      <c r="Q16" s="15">
        <v>10.3</v>
      </c>
      <c r="R16" s="16">
        <v>42</v>
      </c>
      <c r="S16" s="17">
        <v>0.8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39.75" customHeight="1" x14ac:dyDescent="0.25">
      <c r="A18" s="30">
        <v>20</v>
      </c>
      <c r="B18" s="122" t="s">
        <v>94</v>
      </c>
      <c r="C18" s="123"/>
      <c r="D18" s="25">
        <v>40</v>
      </c>
      <c r="E18" s="27">
        <v>0.56000000000000005</v>
      </c>
      <c r="F18" s="27">
        <v>2.0299999999999998</v>
      </c>
      <c r="G18" s="26">
        <v>5.6</v>
      </c>
      <c r="H18" s="27">
        <v>35.200000000000003</v>
      </c>
      <c r="I18" s="28">
        <v>14</v>
      </c>
      <c r="K18" s="30">
        <v>20</v>
      </c>
      <c r="L18" s="122" t="s">
        <v>94</v>
      </c>
      <c r="M18" s="123"/>
      <c r="N18" s="25">
        <v>60</v>
      </c>
      <c r="O18" s="27">
        <v>0.84</v>
      </c>
      <c r="P18" s="26">
        <v>3.1425960000000002</v>
      </c>
      <c r="Q18" s="26">
        <v>8.4</v>
      </c>
      <c r="R18" s="27">
        <v>48.75</v>
      </c>
      <c r="S18" s="28">
        <v>21</v>
      </c>
    </row>
    <row r="19" spans="1:19" ht="31.5" customHeight="1" x14ac:dyDescent="0.25">
      <c r="A19" s="13">
        <v>87</v>
      </c>
      <c r="B19" s="87" t="s">
        <v>95</v>
      </c>
      <c r="C19" s="87"/>
      <c r="D19" s="14">
        <v>150</v>
      </c>
      <c r="E19" s="15">
        <v>4.9000000000000004</v>
      </c>
      <c r="F19" s="15">
        <v>2.8</v>
      </c>
      <c r="G19" s="15">
        <v>10.6</v>
      </c>
      <c r="H19" s="16">
        <v>105.7</v>
      </c>
      <c r="I19" s="20">
        <v>2.9</v>
      </c>
      <c r="K19" s="13">
        <v>87</v>
      </c>
      <c r="L19" s="87" t="s">
        <v>95</v>
      </c>
      <c r="M19" s="87"/>
      <c r="N19" s="14">
        <v>200</v>
      </c>
      <c r="O19" s="15">
        <v>6.5</v>
      </c>
      <c r="P19" s="15">
        <v>3.74499</v>
      </c>
      <c r="Q19" s="15">
        <v>14.13</v>
      </c>
      <c r="R19" s="16">
        <v>140.93</v>
      </c>
      <c r="S19" s="20">
        <v>3.8</v>
      </c>
    </row>
    <row r="20" spans="1:19" ht="27" customHeight="1" x14ac:dyDescent="0.25">
      <c r="A20" s="30">
        <v>278</v>
      </c>
      <c r="B20" s="96" t="s">
        <v>96</v>
      </c>
      <c r="C20" s="96"/>
      <c r="D20" s="25">
        <v>100</v>
      </c>
      <c r="E20" s="26">
        <v>11.2</v>
      </c>
      <c r="F20" s="26">
        <v>5.3</v>
      </c>
      <c r="G20" s="26">
        <v>2.7</v>
      </c>
      <c r="H20" s="27">
        <v>105.4</v>
      </c>
      <c r="I20" s="28">
        <v>0.9</v>
      </c>
      <c r="K20" s="30">
        <v>278</v>
      </c>
      <c r="L20" s="96" t="s">
        <v>96</v>
      </c>
      <c r="M20" s="96"/>
      <c r="N20" s="25">
        <v>110</v>
      </c>
      <c r="O20" s="26">
        <v>13.1</v>
      </c>
      <c r="P20" s="26">
        <v>6.2439999999999998</v>
      </c>
      <c r="Q20" s="26">
        <v>3.24</v>
      </c>
      <c r="R20" s="27">
        <v>123.6</v>
      </c>
      <c r="S20" s="32">
        <v>1.1000000000000001</v>
      </c>
    </row>
    <row r="21" spans="1:19" x14ac:dyDescent="0.25">
      <c r="A21" s="13">
        <v>165</v>
      </c>
      <c r="B21" s="87" t="s">
        <v>97</v>
      </c>
      <c r="C21" s="87"/>
      <c r="D21" s="14">
        <v>105</v>
      </c>
      <c r="E21" s="15">
        <v>4.0999999999999996</v>
      </c>
      <c r="F21" s="15">
        <v>5.2</v>
      </c>
      <c r="G21" s="15">
        <v>21.5</v>
      </c>
      <c r="H21" s="16">
        <v>193.83</v>
      </c>
      <c r="I21" s="20"/>
      <c r="K21" s="13">
        <v>165</v>
      </c>
      <c r="L21" s="87" t="s">
        <v>97</v>
      </c>
      <c r="M21" s="87"/>
      <c r="N21" s="14">
        <v>115</v>
      </c>
      <c r="O21" s="15">
        <v>4.8</v>
      </c>
      <c r="P21" s="15">
        <v>6.1</v>
      </c>
      <c r="Q21" s="15">
        <v>23.3</v>
      </c>
      <c r="R21" s="16">
        <v>231.98</v>
      </c>
      <c r="S21" s="21"/>
    </row>
    <row r="22" spans="1:19" x14ac:dyDescent="0.25">
      <c r="A22" s="13" t="s">
        <v>98</v>
      </c>
      <c r="B22" s="87" t="s">
        <v>99</v>
      </c>
      <c r="C22" s="87"/>
      <c r="D22" s="14">
        <v>150</v>
      </c>
      <c r="E22" s="15">
        <v>0.14000000000000001</v>
      </c>
      <c r="F22" s="18">
        <v>0</v>
      </c>
      <c r="G22" s="15">
        <v>20.7</v>
      </c>
      <c r="H22" s="16">
        <v>85.9</v>
      </c>
      <c r="I22" s="23">
        <v>3</v>
      </c>
      <c r="K22" s="13" t="s">
        <v>98</v>
      </c>
      <c r="L22" s="87" t="s">
        <v>99</v>
      </c>
      <c r="M22" s="87"/>
      <c r="N22" s="14">
        <v>180</v>
      </c>
      <c r="O22" s="16">
        <v>0.12</v>
      </c>
      <c r="P22" s="16">
        <v>0</v>
      </c>
      <c r="Q22" s="15">
        <v>24.847999999999999</v>
      </c>
      <c r="R22" s="16">
        <v>103.6</v>
      </c>
      <c r="S22" s="20">
        <v>3.6</v>
      </c>
    </row>
    <row r="23" spans="1:19" ht="27" customHeight="1" x14ac:dyDescent="0.25">
      <c r="A23" s="13"/>
      <c r="B23" s="87" t="s">
        <v>35</v>
      </c>
      <c r="C23" s="87"/>
      <c r="D23" s="14">
        <v>20</v>
      </c>
      <c r="E23" s="15">
        <v>1.4</v>
      </c>
      <c r="F23" s="16">
        <v>0.36</v>
      </c>
      <c r="G23" s="15">
        <v>9.9</v>
      </c>
      <c r="H23" s="16">
        <v>45.6</v>
      </c>
      <c r="I23" s="21"/>
      <c r="K23" s="13"/>
      <c r="L23" s="87" t="s">
        <v>22</v>
      </c>
      <c r="M23" s="87"/>
      <c r="N23" s="14">
        <v>30</v>
      </c>
      <c r="O23" s="15">
        <v>2.9</v>
      </c>
      <c r="P23" s="16">
        <v>1.01</v>
      </c>
      <c r="Q23" s="16">
        <v>15.6</v>
      </c>
      <c r="R23" s="16">
        <v>79.099999999999994</v>
      </c>
      <c r="S23" s="20"/>
    </row>
    <row r="24" spans="1:19" ht="24.75" customHeight="1" x14ac:dyDescent="0.25">
      <c r="A24" s="13"/>
      <c r="B24" s="87" t="s">
        <v>22</v>
      </c>
      <c r="C24" s="87"/>
      <c r="D24" s="14">
        <v>20</v>
      </c>
      <c r="E24" s="15">
        <v>1.53</v>
      </c>
      <c r="F24" s="16">
        <v>0.54220000000000002</v>
      </c>
      <c r="G24" s="15">
        <v>9.7200000000000006</v>
      </c>
      <c r="H24" s="16">
        <v>48.64</v>
      </c>
      <c r="I24" s="21"/>
      <c r="K24" s="13"/>
      <c r="L24" s="87" t="s">
        <v>35</v>
      </c>
      <c r="M24" s="87"/>
      <c r="N24" s="14">
        <v>25</v>
      </c>
      <c r="O24" s="16">
        <v>1.47</v>
      </c>
      <c r="P24" s="16">
        <v>0.45</v>
      </c>
      <c r="Q24" s="16">
        <v>13.11</v>
      </c>
      <c r="R24" s="16">
        <v>59.634889999999999</v>
      </c>
      <c r="S24" s="20"/>
    </row>
    <row r="25" spans="1:19" x14ac:dyDescent="0.25">
      <c r="A25" s="97" t="s">
        <v>37</v>
      </c>
      <c r="B25" s="98"/>
      <c r="C25" s="98"/>
      <c r="D25" s="98"/>
      <c r="E25" s="98"/>
      <c r="F25" s="98"/>
      <c r="G25" s="98"/>
      <c r="H25" s="98"/>
      <c r="I25" s="99"/>
      <c r="K25" s="97" t="s">
        <v>37</v>
      </c>
      <c r="L25" s="98"/>
      <c r="M25" s="98"/>
      <c r="N25" s="98"/>
      <c r="O25" s="98"/>
      <c r="P25" s="98"/>
      <c r="Q25" s="98"/>
      <c r="R25" s="98"/>
      <c r="S25" s="99"/>
    </row>
    <row r="26" spans="1:19" x14ac:dyDescent="0.25">
      <c r="A26" s="13"/>
      <c r="B26" s="87" t="s">
        <v>100</v>
      </c>
      <c r="C26" s="87"/>
      <c r="D26" s="14">
        <v>45</v>
      </c>
      <c r="E26" s="15">
        <v>3.1</v>
      </c>
      <c r="F26" s="15">
        <v>6.2</v>
      </c>
      <c r="G26" s="15">
        <v>35.200000000000003</v>
      </c>
      <c r="H26" s="16">
        <v>195.1</v>
      </c>
      <c r="I26" s="17">
        <v>1.3</v>
      </c>
      <c r="K26" s="13"/>
      <c r="L26" s="87" t="s">
        <v>100</v>
      </c>
      <c r="M26" s="87"/>
      <c r="N26" s="14">
        <v>45</v>
      </c>
      <c r="O26" s="15">
        <v>3.1</v>
      </c>
      <c r="P26" s="15">
        <v>6.2</v>
      </c>
      <c r="Q26" s="15">
        <v>35.200000000000003</v>
      </c>
      <c r="R26" s="16">
        <v>195.1</v>
      </c>
      <c r="S26" s="17">
        <v>1.3</v>
      </c>
    </row>
    <row r="27" spans="1:19" x14ac:dyDescent="0.25">
      <c r="A27" s="40">
        <v>401</v>
      </c>
      <c r="B27" s="124" t="s">
        <v>101</v>
      </c>
      <c r="C27" s="124"/>
      <c r="D27" s="76">
        <v>180</v>
      </c>
      <c r="E27" s="77">
        <v>4.8</v>
      </c>
      <c r="F27" s="77">
        <v>4.5999999999999996</v>
      </c>
      <c r="G27" s="77">
        <v>7.2</v>
      </c>
      <c r="H27" s="78">
        <v>117.8</v>
      </c>
      <c r="I27" s="79">
        <v>1.56</v>
      </c>
      <c r="K27" s="59">
        <v>401</v>
      </c>
      <c r="L27" s="121" t="s">
        <v>101</v>
      </c>
      <c r="M27" s="121"/>
      <c r="N27" s="69">
        <v>200</v>
      </c>
      <c r="O27" s="72">
        <v>5.33</v>
      </c>
      <c r="P27" s="72">
        <v>5.1100000000000003</v>
      </c>
      <c r="Q27" s="72">
        <v>8</v>
      </c>
      <c r="R27" s="70">
        <v>130.88999999999999</v>
      </c>
      <c r="S27" s="71">
        <v>1.73</v>
      </c>
    </row>
    <row r="28" spans="1:19" x14ac:dyDescent="0.25">
      <c r="A28" s="97" t="s">
        <v>41</v>
      </c>
      <c r="B28" s="98"/>
      <c r="C28" s="98"/>
      <c r="D28" s="98"/>
      <c r="E28" s="98"/>
      <c r="F28" s="98"/>
      <c r="G28" s="98"/>
      <c r="H28" s="98"/>
      <c r="I28" s="99"/>
      <c r="K28" s="97" t="s">
        <v>41</v>
      </c>
      <c r="L28" s="98"/>
      <c r="M28" s="98"/>
      <c r="N28" s="98"/>
      <c r="O28" s="98"/>
      <c r="P28" s="98"/>
      <c r="Q28" s="98"/>
      <c r="R28" s="98"/>
      <c r="S28" s="99"/>
    </row>
    <row r="29" spans="1:19" ht="31.5" customHeight="1" x14ac:dyDescent="0.25">
      <c r="A29" s="30">
        <v>13</v>
      </c>
      <c r="B29" s="87" t="s">
        <v>42</v>
      </c>
      <c r="C29" s="87"/>
      <c r="D29" s="14">
        <v>40</v>
      </c>
      <c r="E29" s="15">
        <v>0.2</v>
      </c>
      <c r="F29" s="15">
        <v>2.9</v>
      </c>
      <c r="G29" s="14">
        <v>1</v>
      </c>
      <c r="H29" s="16">
        <v>30.6</v>
      </c>
      <c r="I29" s="17">
        <v>4.3</v>
      </c>
      <c r="K29" s="30">
        <v>13</v>
      </c>
      <c r="L29" s="87" t="s">
        <v>42</v>
      </c>
      <c r="M29" s="87"/>
      <c r="N29" s="14">
        <v>60</v>
      </c>
      <c r="O29" s="15">
        <v>0.3</v>
      </c>
      <c r="P29" s="15">
        <v>4.4000000000000004</v>
      </c>
      <c r="Q29" s="15">
        <v>1.6</v>
      </c>
      <c r="R29" s="16">
        <v>45.97</v>
      </c>
      <c r="S29" s="17">
        <v>5.0999999999999996</v>
      </c>
    </row>
    <row r="30" spans="1:19" ht="26.25" customHeight="1" x14ac:dyDescent="0.25">
      <c r="A30" s="13">
        <v>304</v>
      </c>
      <c r="B30" s="100" t="s">
        <v>102</v>
      </c>
      <c r="C30" s="100"/>
      <c r="D30" s="69">
        <v>160</v>
      </c>
      <c r="E30" s="72">
        <v>11.2</v>
      </c>
      <c r="F30" s="72">
        <v>15.79</v>
      </c>
      <c r="G30" s="72">
        <v>20.9</v>
      </c>
      <c r="H30" s="70">
        <v>282.66000000000003</v>
      </c>
      <c r="I30" s="71">
        <v>0.41</v>
      </c>
      <c r="K30" s="13">
        <v>304</v>
      </c>
      <c r="L30" s="100" t="s">
        <v>102</v>
      </c>
      <c r="M30" s="100"/>
      <c r="N30" s="69">
        <v>200</v>
      </c>
      <c r="O30" s="72">
        <v>14</v>
      </c>
      <c r="P30" s="72">
        <v>19.78</v>
      </c>
      <c r="Q30" s="72">
        <v>26.11</v>
      </c>
      <c r="R30" s="70">
        <v>353.33</v>
      </c>
      <c r="S30" s="71">
        <v>0.5</v>
      </c>
    </row>
    <row r="31" spans="1:19" ht="24.75" customHeight="1" x14ac:dyDescent="0.25">
      <c r="A31" s="13"/>
      <c r="B31" s="87" t="s">
        <v>34</v>
      </c>
      <c r="C31" s="87"/>
      <c r="D31" s="14">
        <v>20</v>
      </c>
      <c r="E31" s="15">
        <v>1.51</v>
      </c>
      <c r="F31" s="16">
        <v>0.54220000000000002</v>
      </c>
      <c r="G31" s="15">
        <v>9.7200000000000006</v>
      </c>
      <c r="H31" s="16">
        <v>48.64</v>
      </c>
      <c r="I31" s="21"/>
      <c r="K31" s="13"/>
      <c r="L31" s="87" t="s">
        <v>35</v>
      </c>
      <c r="M31" s="87"/>
      <c r="N31" s="14">
        <v>25</v>
      </c>
      <c r="O31" s="16">
        <v>1.47</v>
      </c>
      <c r="P31" s="16">
        <v>0.45</v>
      </c>
      <c r="Q31" s="16">
        <v>13.11</v>
      </c>
      <c r="R31" s="16">
        <v>59.634889999999999</v>
      </c>
      <c r="S31" s="20"/>
    </row>
    <row r="32" spans="1:19" ht="25.5" customHeight="1" x14ac:dyDescent="0.25">
      <c r="A32" s="13"/>
      <c r="B32" s="87" t="s">
        <v>35</v>
      </c>
      <c r="C32" s="87"/>
      <c r="D32" s="14">
        <v>20</v>
      </c>
      <c r="E32" s="15">
        <v>1</v>
      </c>
      <c r="F32" s="16">
        <v>0.36</v>
      </c>
      <c r="G32" s="15">
        <v>9.9</v>
      </c>
      <c r="H32" s="16">
        <v>45.6</v>
      </c>
      <c r="I32" s="21"/>
      <c r="K32" s="13"/>
      <c r="L32" s="87" t="s">
        <v>22</v>
      </c>
      <c r="M32" s="87"/>
      <c r="N32" s="14">
        <v>20</v>
      </c>
      <c r="O32" s="15">
        <v>1.5</v>
      </c>
      <c r="P32" s="16">
        <v>0.54226660000000004</v>
      </c>
      <c r="Q32" s="15">
        <v>9.7200000000000006</v>
      </c>
      <c r="R32" s="16">
        <v>48.64</v>
      </c>
      <c r="S32" s="21"/>
    </row>
    <row r="33" spans="1:19" ht="24.75" customHeight="1" x14ac:dyDescent="0.25">
      <c r="A33" s="31" t="s">
        <v>103</v>
      </c>
      <c r="B33" s="87" t="s">
        <v>104</v>
      </c>
      <c r="C33" s="87"/>
      <c r="D33" s="14">
        <v>150</v>
      </c>
      <c r="E33" s="15">
        <v>1</v>
      </c>
      <c r="F33" s="15">
        <v>1.2</v>
      </c>
      <c r="G33" s="15">
        <v>9.1999999999999993</v>
      </c>
      <c r="H33" s="16">
        <v>52.4</v>
      </c>
      <c r="I33" s="17">
        <v>3.8</v>
      </c>
      <c r="K33" s="31" t="s">
        <v>103</v>
      </c>
      <c r="L33" s="87" t="s">
        <v>104</v>
      </c>
      <c r="M33" s="87"/>
      <c r="N33" s="14">
        <v>180</v>
      </c>
      <c r="O33" s="15">
        <v>1.5</v>
      </c>
      <c r="P33" s="15">
        <v>1.6355</v>
      </c>
      <c r="Q33" s="15">
        <v>12.1477</v>
      </c>
      <c r="R33" s="16">
        <v>64.2</v>
      </c>
      <c r="S33" s="20">
        <v>4.5999999999999996</v>
      </c>
    </row>
    <row r="34" spans="1:19" ht="15.75" thickBot="1" x14ac:dyDescent="0.3">
      <c r="A34" s="31"/>
      <c r="B34" s="111" t="s">
        <v>105</v>
      </c>
      <c r="C34" s="112"/>
      <c r="D34" s="14">
        <v>20</v>
      </c>
      <c r="E34" s="16">
        <v>0.16</v>
      </c>
      <c r="F34" s="15">
        <v>0</v>
      </c>
      <c r="G34" s="15">
        <v>9.1999999999999993</v>
      </c>
      <c r="H34" s="16">
        <v>65</v>
      </c>
      <c r="I34" s="17"/>
      <c r="K34" s="31"/>
      <c r="L34" s="111" t="s">
        <v>105</v>
      </c>
      <c r="M34" s="112"/>
      <c r="N34" s="14">
        <v>20</v>
      </c>
      <c r="O34" s="16">
        <v>0.16</v>
      </c>
      <c r="P34" s="15">
        <v>0</v>
      </c>
      <c r="Q34" s="15">
        <v>9.1999999999999993</v>
      </c>
      <c r="R34" s="16">
        <v>65</v>
      </c>
      <c r="S34" s="17"/>
    </row>
    <row r="35" spans="1:19" ht="24" x14ac:dyDescent="0.25">
      <c r="A35" s="88" t="s">
        <v>106</v>
      </c>
      <c r="B35" s="89"/>
      <c r="C35" s="89"/>
      <c r="D35" s="89"/>
      <c r="E35" s="89" t="s">
        <v>11</v>
      </c>
      <c r="F35" s="89"/>
      <c r="G35" s="89"/>
      <c r="H35" s="94" t="s">
        <v>12</v>
      </c>
      <c r="I35" s="34" t="s">
        <v>13</v>
      </c>
      <c r="K35" s="88" t="s">
        <v>289</v>
      </c>
      <c r="L35" s="89"/>
      <c r="M35" s="89"/>
      <c r="N35" s="89"/>
      <c r="O35" s="89" t="s">
        <v>11</v>
      </c>
      <c r="P35" s="89"/>
      <c r="Q35" s="89"/>
      <c r="R35" s="94" t="s">
        <v>12</v>
      </c>
      <c r="S35" s="34" t="s">
        <v>13</v>
      </c>
    </row>
    <row r="36" spans="1:19" x14ac:dyDescent="0.25">
      <c r="A36" s="90"/>
      <c r="B36" s="91"/>
      <c r="C36" s="91"/>
      <c r="D36" s="91"/>
      <c r="E36" s="35" t="s">
        <v>14</v>
      </c>
      <c r="F36" s="35" t="s">
        <v>15</v>
      </c>
      <c r="G36" s="35" t="s">
        <v>16</v>
      </c>
      <c r="H36" s="95"/>
      <c r="I36" s="36" t="s">
        <v>17</v>
      </c>
      <c r="K36" s="90"/>
      <c r="L36" s="91"/>
      <c r="M36" s="91"/>
      <c r="N36" s="91"/>
      <c r="O36" s="35" t="s">
        <v>14</v>
      </c>
      <c r="P36" s="35" t="s">
        <v>15</v>
      </c>
      <c r="Q36" s="35" t="s">
        <v>16</v>
      </c>
      <c r="R36" s="95"/>
      <c r="S36" s="36" t="s">
        <v>17</v>
      </c>
    </row>
    <row r="37" spans="1:19" ht="15.75" thickBot="1" x14ac:dyDescent="0.3">
      <c r="A37" s="92"/>
      <c r="B37" s="93"/>
      <c r="C37" s="93"/>
      <c r="D37" s="93"/>
      <c r="E37" s="37">
        <f>E34+E33+E32+E31+E30+E29+E27+E26+E24+E23+E22+E21+E20+E19+E18+E16+E14+E13+E12+E11+E10</f>
        <v>65.62</v>
      </c>
      <c r="F37" s="37">
        <f>F34+F33+F32+F31+F30+F29+F27+F26+F24+F23+F22+F21+F20+F19+F18+F16+F14+F13+F12+F11+F10</f>
        <v>62.666599999999988</v>
      </c>
      <c r="G37" s="37">
        <f>G34+G33+G32+G31+G30+G29+G27+G26+G24+G23+G22+G21+G20+G19+G18+G16+G14+G13+G12+G11+G10</f>
        <v>259.35999999999996</v>
      </c>
      <c r="H37" s="37">
        <f>H34+H33+H32+H31+H30+H29+H27+H26+H24+H23+H22+H21+H20+H19+H18+H16+H14+H13+H12+H11+H10</f>
        <v>2017.3100000000002</v>
      </c>
      <c r="I37" s="38">
        <f>I34+I33+I32+I31+I30+I29+I27+I26+I24+I23+I22+I21+I20+I19+I18+I16+I14+I13+I12+I11+I10</f>
        <v>48.01</v>
      </c>
      <c r="K37" s="92"/>
      <c r="L37" s="93"/>
      <c r="M37" s="93"/>
      <c r="N37" s="93"/>
      <c r="O37" s="37">
        <f>O34+O33+O32+O31+O30+O29+O27+O26+O24+O23+O22+O21+O20+O19+O18+O16+O14+O13+O12+O11+O10</f>
        <v>80.02</v>
      </c>
      <c r="P37" s="37">
        <f>P34+P33+P32+P31+P30+P29+P27+P26+P24+P23+P22+P21+P20+P19+P18+P16+P14+P13+P12+P11+P10</f>
        <v>76.522680600000001</v>
      </c>
      <c r="Q37" s="37">
        <f>Q34+Q33+Q32+Q31+Q30+Q29+Q27+Q26+Q24+Q23+Q22+Q21+Q20+Q19+Q18+Q16+Q14+Q13+Q12+Q11+Q10</f>
        <v>307.59570000000008</v>
      </c>
      <c r="R37" s="37">
        <f>R34+R33+R32+R31+R30+R29+R27+R26+R24+R23+R22+R21+R20+R19+R18+R16+R14+R13+R12+R11+R10</f>
        <v>2412.9597799999997</v>
      </c>
      <c r="S37" s="37">
        <f>S34+S33+S32+S31+S30+S29+S27+S26+S24+S23+S22+S21+S20+S19+S18+S16+S14+S13+S12+S11+S10</f>
        <v>59.190000000000005</v>
      </c>
    </row>
  </sheetData>
  <mergeCells count="72">
    <mergeCell ref="A1:I1"/>
    <mergeCell ref="D4:H4"/>
    <mergeCell ref="A7:A8"/>
    <mergeCell ref="B7:C8"/>
    <mergeCell ref="D7:D8"/>
    <mergeCell ref="E7:G7"/>
    <mergeCell ref="H7:H8"/>
    <mergeCell ref="B20:C20"/>
    <mergeCell ref="A9:I9"/>
    <mergeCell ref="B10:C10"/>
    <mergeCell ref="B11:C11"/>
    <mergeCell ref="B12:C12"/>
    <mergeCell ref="B13:C13"/>
    <mergeCell ref="B14:C14"/>
    <mergeCell ref="A15:I15"/>
    <mergeCell ref="B16:C16"/>
    <mergeCell ref="A17:I17"/>
    <mergeCell ref="B18:C18"/>
    <mergeCell ref="B19:C19"/>
    <mergeCell ref="B32:C32"/>
    <mergeCell ref="B21:C21"/>
    <mergeCell ref="B22:C22"/>
    <mergeCell ref="B23:C23"/>
    <mergeCell ref="B24:C24"/>
    <mergeCell ref="A25:I25"/>
    <mergeCell ref="B26:C26"/>
    <mergeCell ref="B27:C27"/>
    <mergeCell ref="A28:I28"/>
    <mergeCell ref="B29:C29"/>
    <mergeCell ref="B30:C30"/>
    <mergeCell ref="B31:C31"/>
    <mergeCell ref="K1:S1"/>
    <mergeCell ref="N4:R4"/>
    <mergeCell ref="K7:K8"/>
    <mergeCell ref="L7:M8"/>
    <mergeCell ref="N7:N8"/>
    <mergeCell ref="B33:C33"/>
    <mergeCell ref="B34:C34"/>
    <mergeCell ref="A35:D37"/>
    <mergeCell ref="E35:G35"/>
    <mergeCell ref="H35:H36"/>
    <mergeCell ref="L18:M18"/>
    <mergeCell ref="O7:Q7"/>
    <mergeCell ref="R7:R8"/>
    <mergeCell ref="K9:S9"/>
    <mergeCell ref="L10:M10"/>
    <mergeCell ref="L11:M11"/>
    <mergeCell ref="L12:M12"/>
    <mergeCell ref="L13:M13"/>
    <mergeCell ref="L14:M14"/>
    <mergeCell ref="K15:S15"/>
    <mergeCell ref="L16:M16"/>
    <mergeCell ref="K17:S17"/>
    <mergeCell ref="L30:M30"/>
    <mergeCell ref="L19:M19"/>
    <mergeCell ref="L20:M20"/>
    <mergeCell ref="L21:M21"/>
    <mergeCell ref="L22:M22"/>
    <mergeCell ref="L23:M23"/>
    <mergeCell ref="L24:M24"/>
    <mergeCell ref="K25:S25"/>
    <mergeCell ref="L26:M26"/>
    <mergeCell ref="L27:M27"/>
    <mergeCell ref="K28:S28"/>
    <mergeCell ref="L29:M29"/>
    <mergeCell ref="R35:R36"/>
    <mergeCell ref="L31:M31"/>
    <mergeCell ref="L32:M32"/>
    <mergeCell ref="L33:M33"/>
    <mergeCell ref="L34:M34"/>
    <mergeCell ref="K35:N37"/>
    <mergeCell ref="O35:Q35"/>
  </mergeCells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H19" sqref="H19"/>
    </sheetView>
  </sheetViews>
  <sheetFormatPr defaultRowHeight="15" x14ac:dyDescent="0.25"/>
  <cols>
    <col min="14" max="14" width="7.85546875" customWidth="1"/>
    <col min="17" max="17" width="7.5703125" customWidth="1"/>
    <col min="18" max="18" width="8" customWidth="1"/>
    <col min="19" max="19" width="7" customWidth="1"/>
  </cols>
  <sheetData>
    <row r="1" spans="1:19" ht="15.75" thickBot="1" x14ac:dyDescent="0.3">
      <c r="A1" s="113" t="s">
        <v>107</v>
      </c>
      <c r="B1" s="114"/>
      <c r="C1" s="114"/>
      <c r="D1" s="114"/>
      <c r="E1" s="114"/>
      <c r="F1" s="114"/>
      <c r="G1" s="114"/>
      <c r="H1" s="114"/>
      <c r="I1" s="115"/>
      <c r="K1" s="105" t="s">
        <v>290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5</v>
      </c>
      <c r="B2" s="5" t="s">
        <v>1</v>
      </c>
      <c r="C2" s="6">
        <v>5</v>
      </c>
      <c r="D2" s="2"/>
      <c r="E2" s="2"/>
      <c r="F2" s="2"/>
      <c r="G2" s="2"/>
      <c r="H2" s="3"/>
      <c r="I2" s="4"/>
      <c r="K2" s="60">
        <v>5</v>
      </c>
      <c r="L2" s="61" t="s">
        <v>1</v>
      </c>
      <c r="M2" s="62">
        <v>5</v>
      </c>
      <c r="N2" s="63"/>
      <c r="O2" s="63"/>
      <c r="P2" s="63"/>
      <c r="Q2" s="63"/>
      <c r="R2" s="64"/>
      <c r="S2" s="65"/>
    </row>
    <row r="3" spans="1:19" x14ac:dyDescent="0.25">
      <c r="A3" s="1"/>
      <c r="B3" s="5" t="s">
        <v>2</v>
      </c>
      <c r="C3" s="6">
        <v>1</v>
      </c>
      <c r="D3" s="2"/>
      <c r="E3" s="2"/>
      <c r="F3" s="2"/>
      <c r="G3" s="2"/>
      <c r="H3" s="3"/>
      <c r="I3" s="4"/>
      <c r="K3" s="1"/>
      <c r="L3" s="5" t="s">
        <v>2</v>
      </c>
      <c r="M3" s="6">
        <v>1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1"/>
      <c r="B5" s="8" t="s">
        <v>6</v>
      </c>
      <c r="C5" s="9" t="s">
        <v>7</v>
      </c>
      <c r="D5" s="2"/>
      <c r="E5" s="2"/>
      <c r="F5" s="2"/>
      <c r="G5" s="2"/>
      <c r="H5" s="3"/>
      <c r="I5" s="4"/>
      <c r="K5" s="1"/>
      <c r="L5" s="8" t="s">
        <v>6</v>
      </c>
      <c r="M5" s="9" t="s">
        <v>287</v>
      </c>
      <c r="N5" s="2"/>
      <c r="O5" s="2"/>
      <c r="P5" s="2"/>
      <c r="Q5" s="2"/>
      <c r="R5" s="3"/>
      <c r="S5" s="4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25.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38.25" customHeight="1" x14ac:dyDescent="0.25">
      <c r="A10" s="13" t="s">
        <v>19</v>
      </c>
      <c r="B10" s="87" t="s">
        <v>108</v>
      </c>
      <c r="C10" s="87"/>
      <c r="D10" s="14">
        <v>150</v>
      </c>
      <c r="E10" s="15">
        <v>3.8</v>
      </c>
      <c r="F10" s="15">
        <v>7.2</v>
      </c>
      <c r="G10" s="15">
        <v>19.399999999999999</v>
      </c>
      <c r="H10" s="16">
        <v>203</v>
      </c>
      <c r="I10" s="17">
        <v>1.5</v>
      </c>
      <c r="K10" s="13" t="s">
        <v>19</v>
      </c>
      <c r="L10" s="87" t="s">
        <v>291</v>
      </c>
      <c r="M10" s="87"/>
      <c r="N10" s="14">
        <v>200</v>
      </c>
      <c r="O10" s="15">
        <v>5.0999999999999996</v>
      </c>
      <c r="P10" s="15">
        <v>9.8439999999999994</v>
      </c>
      <c r="Q10" s="15">
        <v>26</v>
      </c>
      <c r="R10" s="15">
        <v>275.8</v>
      </c>
      <c r="S10" s="20">
        <v>2</v>
      </c>
    </row>
    <row r="11" spans="1:19" x14ac:dyDescent="0.25">
      <c r="A11" s="31"/>
      <c r="B11" s="87" t="s">
        <v>21</v>
      </c>
      <c r="C11" s="87"/>
      <c r="D11" s="14">
        <v>15</v>
      </c>
      <c r="E11" s="15">
        <v>3.8</v>
      </c>
      <c r="F11" s="15">
        <v>3.9</v>
      </c>
      <c r="G11" s="18">
        <v>4.8</v>
      </c>
      <c r="H11" s="16">
        <v>60</v>
      </c>
      <c r="I11" s="17">
        <v>0.1</v>
      </c>
      <c r="K11" s="31"/>
      <c r="L11" s="87" t="s">
        <v>21</v>
      </c>
      <c r="M11" s="87"/>
      <c r="N11" s="14">
        <v>15</v>
      </c>
      <c r="O11" s="15">
        <v>3.8</v>
      </c>
      <c r="P11" s="15">
        <v>3.9444439999999998</v>
      </c>
      <c r="Q11" s="18">
        <v>4.8</v>
      </c>
      <c r="R11" s="16">
        <v>60</v>
      </c>
      <c r="S11" s="17">
        <v>0.1</v>
      </c>
    </row>
    <row r="12" spans="1:19" x14ac:dyDescent="0.25">
      <c r="A12" s="19"/>
      <c r="B12" s="100" t="s">
        <v>363</v>
      </c>
      <c r="C12" s="100"/>
      <c r="D12" s="69">
        <v>5</v>
      </c>
      <c r="E12" s="70">
        <v>0.05</v>
      </c>
      <c r="F12" s="70">
        <v>3.93</v>
      </c>
      <c r="G12" s="70">
        <v>0.05</v>
      </c>
      <c r="H12" s="70">
        <v>35.43</v>
      </c>
      <c r="I12" s="20"/>
      <c r="K12" s="19"/>
      <c r="L12" s="100" t="s">
        <v>363</v>
      </c>
      <c r="M12" s="100"/>
      <c r="N12" s="69">
        <v>7</v>
      </c>
      <c r="O12" s="72">
        <v>7.0000000000000007E-2</v>
      </c>
      <c r="P12" s="72">
        <v>5.5</v>
      </c>
      <c r="Q12" s="72">
        <v>7.0000000000000007E-2</v>
      </c>
      <c r="R12" s="70">
        <v>49.63</v>
      </c>
      <c r="S12" s="21"/>
    </row>
    <row r="13" spans="1:19" x14ac:dyDescent="0.25">
      <c r="A13" s="13"/>
      <c r="B13" s="87" t="s">
        <v>22</v>
      </c>
      <c r="C13" s="87"/>
      <c r="D13" s="14">
        <v>20</v>
      </c>
      <c r="E13" s="15">
        <v>1.51</v>
      </c>
      <c r="F13" s="16">
        <v>0.54220000000000002</v>
      </c>
      <c r="G13" s="15">
        <v>9.7200000000000006</v>
      </c>
      <c r="H13" s="16">
        <v>48.64</v>
      </c>
      <c r="I13" s="21"/>
      <c r="K13" s="13"/>
      <c r="L13" s="87" t="s">
        <v>34</v>
      </c>
      <c r="M13" s="87"/>
      <c r="N13" s="14">
        <v>30</v>
      </c>
      <c r="O13" s="15">
        <v>2.9</v>
      </c>
      <c r="P13" s="16">
        <v>1.01</v>
      </c>
      <c r="Q13" s="16">
        <v>15.6</v>
      </c>
      <c r="R13" s="16">
        <v>79.099999999999994</v>
      </c>
      <c r="S13" s="20"/>
    </row>
    <row r="14" spans="1:19" ht="18" customHeight="1" x14ac:dyDescent="0.25">
      <c r="A14" s="19">
        <v>397</v>
      </c>
      <c r="B14" s="87" t="s">
        <v>51</v>
      </c>
      <c r="C14" s="87"/>
      <c r="D14" s="14">
        <v>150</v>
      </c>
      <c r="E14" s="15">
        <v>2.8</v>
      </c>
      <c r="F14" s="15">
        <v>2.9</v>
      </c>
      <c r="G14" s="15">
        <v>18.8</v>
      </c>
      <c r="H14" s="16">
        <v>91</v>
      </c>
      <c r="I14" s="23">
        <v>1</v>
      </c>
      <c r="K14" s="19">
        <v>397</v>
      </c>
      <c r="L14" s="87" t="s">
        <v>51</v>
      </c>
      <c r="M14" s="87"/>
      <c r="N14" s="14">
        <v>180</v>
      </c>
      <c r="O14" s="15">
        <v>3.3</v>
      </c>
      <c r="P14" s="15">
        <v>3.43336</v>
      </c>
      <c r="Q14" s="15">
        <v>23</v>
      </c>
      <c r="R14" s="16">
        <v>109.6</v>
      </c>
      <c r="S14" s="20">
        <v>1.2</v>
      </c>
    </row>
    <row r="15" spans="1:19" x14ac:dyDescent="0.25">
      <c r="A15" s="13"/>
      <c r="B15" s="87" t="s">
        <v>109</v>
      </c>
      <c r="C15" s="87"/>
      <c r="D15" s="14">
        <v>50</v>
      </c>
      <c r="E15" s="16">
        <v>0.33</v>
      </c>
      <c r="F15" s="41">
        <v>5.0000000000000001E-3</v>
      </c>
      <c r="G15" s="16">
        <v>4.0999999999999996</v>
      </c>
      <c r="H15" s="16">
        <v>23.6</v>
      </c>
      <c r="I15" s="20">
        <v>30</v>
      </c>
      <c r="K15" s="13"/>
      <c r="L15" s="87" t="s">
        <v>109</v>
      </c>
      <c r="M15" s="87"/>
      <c r="N15" s="14">
        <v>50</v>
      </c>
      <c r="O15" s="16">
        <v>0.33</v>
      </c>
      <c r="P15" s="41">
        <v>5.0000000000000001E-3</v>
      </c>
      <c r="Q15" s="16">
        <v>4.0999999999999996</v>
      </c>
      <c r="R15" s="16">
        <v>23.6</v>
      </c>
      <c r="S15" s="20">
        <v>30</v>
      </c>
    </row>
    <row r="16" spans="1:19" x14ac:dyDescent="0.25">
      <c r="A16" s="97" t="s">
        <v>25</v>
      </c>
      <c r="B16" s="98"/>
      <c r="C16" s="98"/>
      <c r="D16" s="98"/>
      <c r="E16" s="98"/>
      <c r="F16" s="98"/>
      <c r="G16" s="98"/>
      <c r="H16" s="98"/>
      <c r="I16" s="99"/>
      <c r="K16" s="97" t="s">
        <v>25</v>
      </c>
      <c r="L16" s="98"/>
      <c r="M16" s="98"/>
      <c r="N16" s="98"/>
      <c r="O16" s="98"/>
      <c r="P16" s="98"/>
      <c r="Q16" s="98"/>
      <c r="R16" s="98"/>
      <c r="S16" s="99"/>
    </row>
    <row r="17" spans="1:19" x14ac:dyDescent="0.25">
      <c r="A17" s="22" t="s">
        <v>26</v>
      </c>
      <c r="B17" s="87" t="s">
        <v>53</v>
      </c>
      <c r="C17" s="87"/>
      <c r="D17" s="14">
        <v>100</v>
      </c>
      <c r="E17" s="15">
        <v>0.1</v>
      </c>
      <c r="F17" s="18"/>
      <c r="G17" s="15">
        <v>10.3</v>
      </c>
      <c r="H17" s="16">
        <v>42</v>
      </c>
      <c r="I17" s="17">
        <v>0.8</v>
      </c>
      <c r="K17" s="22" t="s">
        <v>26</v>
      </c>
      <c r="L17" s="87" t="s">
        <v>53</v>
      </c>
      <c r="M17" s="87"/>
      <c r="N17" s="14">
        <v>100</v>
      </c>
      <c r="O17" s="15">
        <v>0.1</v>
      </c>
      <c r="P17" s="18">
        <v>0</v>
      </c>
      <c r="Q17" s="15">
        <v>10.3</v>
      </c>
      <c r="R17" s="16">
        <v>42</v>
      </c>
      <c r="S17" s="17">
        <v>0.8</v>
      </c>
    </row>
    <row r="18" spans="1:19" x14ac:dyDescent="0.25">
      <c r="A18" s="102" t="s">
        <v>28</v>
      </c>
      <c r="B18" s="103"/>
      <c r="C18" s="103"/>
      <c r="D18" s="103"/>
      <c r="E18" s="103"/>
      <c r="F18" s="103"/>
      <c r="G18" s="103"/>
      <c r="H18" s="103"/>
      <c r="I18" s="104"/>
      <c r="K18" s="102" t="s">
        <v>28</v>
      </c>
      <c r="L18" s="103"/>
      <c r="M18" s="103"/>
      <c r="N18" s="103"/>
      <c r="O18" s="103"/>
      <c r="P18" s="103"/>
      <c r="Q18" s="103"/>
      <c r="R18" s="103"/>
      <c r="S18" s="104"/>
    </row>
    <row r="19" spans="1:19" ht="54" customHeight="1" x14ac:dyDescent="0.25">
      <c r="A19" s="30">
        <v>34</v>
      </c>
      <c r="B19" s="87" t="s">
        <v>110</v>
      </c>
      <c r="C19" s="87"/>
      <c r="D19" s="14">
        <v>40</v>
      </c>
      <c r="E19" s="15">
        <v>0.6</v>
      </c>
      <c r="F19" s="15">
        <v>3.9</v>
      </c>
      <c r="G19" s="14">
        <v>3</v>
      </c>
      <c r="H19" s="16">
        <v>49.6</v>
      </c>
      <c r="I19" s="17">
        <v>3.6</v>
      </c>
      <c r="K19" s="30">
        <v>34</v>
      </c>
      <c r="L19" s="96" t="s">
        <v>110</v>
      </c>
      <c r="M19" s="96"/>
      <c r="N19" s="25">
        <v>60</v>
      </c>
      <c r="O19" s="26">
        <v>0.9</v>
      </c>
      <c r="P19" s="26">
        <v>5.944</v>
      </c>
      <c r="Q19" s="25">
        <v>4.5</v>
      </c>
      <c r="R19" s="27">
        <v>74.400000000000006</v>
      </c>
      <c r="S19" s="32">
        <v>4</v>
      </c>
    </row>
    <row r="20" spans="1:19" ht="42" customHeight="1" x14ac:dyDescent="0.25">
      <c r="A20" s="13">
        <v>76</v>
      </c>
      <c r="B20" s="87" t="s">
        <v>111</v>
      </c>
      <c r="C20" s="87"/>
      <c r="D20" s="14">
        <v>165</v>
      </c>
      <c r="E20" s="15">
        <v>4.9000000000000004</v>
      </c>
      <c r="F20" s="15">
        <v>6.5</v>
      </c>
      <c r="G20" s="15">
        <v>6.1</v>
      </c>
      <c r="H20" s="16">
        <v>122.2</v>
      </c>
      <c r="I20" s="20">
        <v>5.0999999999999996</v>
      </c>
      <c r="K20" s="30">
        <v>76</v>
      </c>
      <c r="L20" s="96" t="s">
        <v>292</v>
      </c>
      <c r="M20" s="96"/>
      <c r="N20" s="25">
        <v>200</v>
      </c>
      <c r="O20" s="27">
        <v>5.93</v>
      </c>
      <c r="P20" s="26">
        <v>7.9444400000000002</v>
      </c>
      <c r="Q20" s="27">
        <v>7.5</v>
      </c>
      <c r="R20" s="27">
        <v>150</v>
      </c>
      <c r="S20" s="32">
        <v>6.18</v>
      </c>
    </row>
    <row r="21" spans="1:19" ht="28.5" customHeight="1" x14ac:dyDescent="0.25">
      <c r="A21" s="13" t="s">
        <v>112</v>
      </c>
      <c r="B21" s="87" t="s">
        <v>113</v>
      </c>
      <c r="C21" s="87"/>
      <c r="D21" s="14">
        <v>70</v>
      </c>
      <c r="E21" s="15">
        <v>5.4</v>
      </c>
      <c r="F21" s="15">
        <v>3.1</v>
      </c>
      <c r="G21" s="15">
        <v>4.2</v>
      </c>
      <c r="H21" s="16">
        <v>89.82</v>
      </c>
      <c r="I21" s="17">
        <v>1.8</v>
      </c>
      <c r="K21" s="13" t="s">
        <v>112</v>
      </c>
      <c r="L21" s="87" t="s">
        <v>113</v>
      </c>
      <c r="M21" s="87"/>
      <c r="N21" s="14">
        <v>90</v>
      </c>
      <c r="O21" s="15">
        <v>7.5</v>
      </c>
      <c r="P21" s="15">
        <v>5.1440000000000001</v>
      </c>
      <c r="Q21" s="15">
        <v>6.3</v>
      </c>
      <c r="R21" s="16">
        <v>128</v>
      </c>
      <c r="S21" s="20">
        <v>2.2999999999999998</v>
      </c>
    </row>
    <row r="22" spans="1:19" x14ac:dyDescent="0.25">
      <c r="A22" s="13">
        <v>321</v>
      </c>
      <c r="B22" s="100" t="s">
        <v>85</v>
      </c>
      <c r="C22" s="100"/>
      <c r="D22" s="69">
        <v>110</v>
      </c>
      <c r="E22" s="72">
        <v>2.2000000000000002</v>
      </c>
      <c r="F22" s="72">
        <v>5.0999999999999996</v>
      </c>
      <c r="G22" s="72">
        <v>12.8</v>
      </c>
      <c r="H22" s="70">
        <v>116</v>
      </c>
      <c r="I22" s="75">
        <v>6</v>
      </c>
      <c r="K22" s="13">
        <v>321</v>
      </c>
      <c r="L22" s="100" t="s">
        <v>85</v>
      </c>
      <c r="M22" s="100"/>
      <c r="N22" s="69">
        <v>130</v>
      </c>
      <c r="O22" s="72">
        <v>2.6</v>
      </c>
      <c r="P22" s="72">
        <v>5.63</v>
      </c>
      <c r="Q22" s="72">
        <v>14.08</v>
      </c>
      <c r="R22" s="70">
        <v>130.32</v>
      </c>
      <c r="S22" s="71">
        <v>7.04</v>
      </c>
    </row>
    <row r="23" spans="1:19" ht="25.5" customHeight="1" x14ac:dyDescent="0.25">
      <c r="A23" s="13">
        <v>376</v>
      </c>
      <c r="B23" s="111" t="s">
        <v>114</v>
      </c>
      <c r="C23" s="112"/>
      <c r="D23" s="14">
        <v>150</v>
      </c>
      <c r="E23" s="16">
        <v>0.33</v>
      </c>
      <c r="F23" s="16">
        <v>0.01</v>
      </c>
      <c r="G23" s="16">
        <v>20.83</v>
      </c>
      <c r="H23" s="16">
        <v>84.8</v>
      </c>
      <c r="I23" s="20">
        <v>4.5999999999999996</v>
      </c>
      <c r="K23" s="30">
        <v>376</v>
      </c>
      <c r="L23" s="122" t="s">
        <v>114</v>
      </c>
      <c r="M23" s="123"/>
      <c r="N23" s="25">
        <v>180</v>
      </c>
      <c r="O23" s="27">
        <v>0.38</v>
      </c>
      <c r="P23" s="27">
        <v>1.2E-2</v>
      </c>
      <c r="Q23" s="27">
        <v>25</v>
      </c>
      <c r="R23" s="27">
        <v>101.76</v>
      </c>
      <c r="S23" s="28">
        <v>5.5</v>
      </c>
    </row>
    <row r="24" spans="1:19" ht="25.5" customHeight="1" x14ac:dyDescent="0.25">
      <c r="A24" s="13"/>
      <c r="B24" s="87" t="s">
        <v>35</v>
      </c>
      <c r="C24" s="87"/>
      <c r="D24" s="14">
        <v>20</v>
      </c>
      <c r="E24" s="15">
        <v>1.4</v>
      </c>
      <c r="F24" s="16">
        <v>0.36</v>
      </c>
      <c r="G24" s="15">
        <v>9.9</v>
      </c>
      <c r="H24" s="16">
        <v>45.6</v>
      </c>
      <c r="I24" s="21"/>
      <c r="K24" s="13"/>
      <c r="L24" s="87" t="s">
        <v>22</v>
      </c>
      <c r="M24" s="87"/>
      <c r="N24" s="14">
        <v>30</v>
      </c>
      <c r="O24" s="15">
        <v>2.9</v>
      </c>
      <c r="P24" s="16">
        <v>1.01</v>
      </c>
      <c r="Q24" s="16">
        <v>15.6</v>
      </c>
      <c r="R24" s="16">
        <v>79.099999999999994</v>
      </c>
      <c r="S24" s="20"/>
    </row>
    <row r="25" spans="1:19" ht="30" customHeight="1" x14ac:dyDescent="0.25">
      <c r="A25" s="13"/>
      <c r="B25" s="87" t="s">
        <v>22</v>
      </c>
      <c r="C25" s="87"/>
      <c r="D25" s="14">
        <v>20</v>
      </c>
      <c r="E25" s="15">
        <v>1.53</v>
      </c>
      <c r="F25" s="16">
        <v>0.54220000000000002</v>
      </c>
      <c r="G25" s="15">
        <v>9.7200000000000006</v>
      </c>
      <c r="H25" s="16">
        <v>48.64</v>
      </c>
      <c r="I25" s="21"/>
      <c r="K25" s="13"/>
      <c r="L25" s="87" t="s">
        <v>35</v>
      </c>
      <c r="M25" s="87"/>
      <c r="N25" s="14">
        <v>25</v>
      </c>
      <c r="O25" s="16">
        <v>1.47</v>
      </c>
      <c r="P25" s="16">
        <v>0.45</v>
      </c>
      <c r="Q25" s="16">
        <v>13.11</v>
      </c>
      <c r="R25" s="16">
        <v>59.634889999999999</v>
      </c>
      <c r="S25" s="20"/>
    </row>
    <row r="26" spans="1:19" x14ac:dyDescent="0.25">
      <c r="A26" s="97" t="s">
        <v>37</v>
      </c>
      <c r="B26" s="98"/>
      <c r="C26" s="98"/>
      <c r="D26" s="98"/>
      <c r="E26" s="98"/>
      <c r="F26" s="98"/>
      <c r="G26" s="98"/>
      <c r="H26" s="98"/>
      <c r="I26" s="99"/>
      <c r="K26" s="97" t="s">
        <v>37</v>
      </c>
      <c r="L26" s="98"/>
      <c r="M26" s="98"/>
      <c r="N26" s="98"/>
      <c r="O26" s="98"/>
      <c r="P26" s="98"/>
      <c r="Q26" s="98"/>
      <c r="R26" s="98"/>
      <c r="S26" s="99"/>
    </row>
    <row r="27" spans="1:19" ht="28.5" customHeight="1" x14ac:dyDescent="0.25">
      <c r="A27" s="30">
        <v>738</v>
      </c>
      <c r="B27" s="96" t="s">
        <v>115</v>
      </c>
      <c r="C27" s="96"/>
      <c r="D27" s="25">
        <v>60</v>
      </c>
      <c r="E27" s="26">
        <v>3.3</v>
      </c>
      <c r="F27" s="26">
        <v>1.8</v>
      </c>
      <c r="G27" s="26">
        <v>28.8</v>
      </c>
      <c r="H27" s="27">
        <v>157.19999999999999</v>
      </c>
      <c r="I27" s="28">
        <v>0.5</v>
      </c>
      <c r="K27" s="30">
        <v>738</v>
      </c>
      <c r="L27" s="96" t="s">
        <v>293</v>
      </c>
      <c r="M27" s="96"/>
      <c r="N27" s="25">
        <v>70</v>
      </c>
      <c r="O27" s="26">
        <v>3.9</v>
      </c>
      <c r="P27" s="26">
        <v>2.1440000000000001</v>
      </c>
      <c r="Q27" s="27">
        <v>33.6</v>
      </c>
      <c r="R27" s="27">
        <v>185.2</v>
      </c>
      <c r="S27" s="32">
        <v>0.56999999999999995</v>
      </c>
    </row>
    <row r="28" spans="1:19" x14ac:dyDescent="0.25">
      <c r="A28" s="24">
        <v>401</v>
      </c>
      <c r="B28" s="100" t="s">
        <v>116</v>
      </c>
      <c r="C28" s="100"/>
      <c r="D28" s="69">
        <v>180</v>
      </c>
      <c r="E28" s="72">
        <v>5.6</v>
      </c>
      <c r="F28" s="72">
        <v>4.5999999999999996</v>
      </c>
      <c r="G28" s="72">
        <v>8.1999999999999993</v>
      </c>
      <c r="H28" s="70">
        <v>119.2</v>
      </c>
      <c r="I28" s="75">
        <v>1.56</v>
      </c>
      <c r="K28" s="19">
        <v>401</v>
      </c>
      <c r="L28" s="100" t="s">
        <v>116</v>
      </c>
      <c r="M28" s="100"/>
      <c r="N28" s="69">
        <v>200</v>
      </c>
      <c r="O28" s="72">
        <v>6</v>
      </c>
      <c r="P28" s="72">
        <v>6.2</v>
      </c>
      <c r="Q28" s="72">
        <v>8.4</v>
      </c>
      <c r="R28" s="70">
        <v>116</v>
      </c>
      <c r="S28" s="71">
        <v>1.77</v>
      </c>
    </row>
    <row r="29" spans="1:19" x14ac:dyDescent="0.25">
      <c r="A29" s="97" t="s">
        <v>41</v>
      </c>
      <c r="B29" s="98"/>
      <c r="C29" s="98"/>
      <c r="D29" s="98"/>
      <c r="E29" s="98"/>
      <c r="F29" s="98"/>
      <c r="G29" s="98"/>
      <c r="H29" s="98"/>
      <c r="I29" s="99"/>
      <c r="K29" s="97" t="s">
        <v>41</v>
      </c>
      <c r="L29" s="98"/>
      <c r="M29" s="98"/>
      <c r="N29" s="98"/>
      <c r="O29" s="98"/>
      <c r="P29" s="98"/>
      <c r="Q29" s="98"/>
      <c r="R29" s="98"/>
      <c r="S29" s="99"/>
    </row>
    <row r="30" spans="1:19" ht="41.25" customHeight="1" x14ac:dyDescent="0.25">
      <c r="A30" s="42" t="s">
        <v>74</v>
      </c>
      <c r="B30" s="87" t="s">
        <v>75</v>
      </c>
      <c r="C30" s="87"/>
      <c r="D30" s="14">
        <v>40</v>
      </c>
      <c r="E30" s="15">
        <v>0.4</v>
      </c>
      <c r="F30" s="15">
        <v>3.1</v>
      </c>
      <c r="G30" s="15">
        <v>0.8</v>
      </c>
      <c r="H30" s="16">
        <v>32.6</v>
      </c>
      <c r="I30" s="17">
        <v>3.6</v>
      </c>
      <c r="K30" s="42" t="s">
        <v>74</v>
      </c>
      <c r="L30" s="96" t="s">
        <v>75</v>
      </c>
      <c r="M30" s="96"/>
      <c r="N30" s="25">
        <v>60</v>
      </c>
      <c r="O30" s="26">
        <v>0.6</v>
      </c>
      <c r="P30" s="26">
        <v>4.8</v>
      </c>
      <c r="Q30" s="26">
        <v>1.2</v>
      </c>
      <c r="R30" s="27">
        <v>48.95</v>
      </c>
      <c r="S30" s="32">
        <v>4.5</v>
      </c>
    </row>
    <row r="31" spans="1:19" ht="28.5" customHeight="1" x14ac:dyDescent="0.25">
      <c r="A31" s="13">
        <v>254</v>
      </c>
      <c r="B31" s="87" t="s">
        <v>117</v>
      </c>
      <c r="C31" s="87"/>
      <c r="D31" s="14">
        <v>50</v>
      </c>
      <c r="E31" s="15">
        <v>5.3</v>
      </c>
      <c r="F31" s="15">
        <v>2.4</v>
      </c>
      <c r="G31" s="15">
        <v>3.6</v>
      </c>
      <c r="H31" s="16">
        <v>70.8</v>
      </c>
      <c r="I31" s="20">
        <v>0</v>
      </c>
      <c r="K31" s="13">
        <v>254</v>
      </c>
      <c r="L31" s="87" t="s">
        <v>294</v>
      </c>
      <c r="M31" s="87"/>
      <c r="N31" s="14">
        <v>70</v>
      </c>
      <c r="O31" s="15">
        <v>8.4</v>
      </c>
      <c r="P31" s="15">
        <v>5.5</v>
      </c>
      <c r="Q31" s="15">
        <v>5.2</v>
      </c>
      <c r="R31" s="16">
        <v>129.31</v>
      </c>
      <c r="S31" s="17">
        <v>0</v>
      </c>
    </row>
    <row r="32" spans="1:19" x14ac:dyDescent="0.25">
      <c r="A32" s="39">
        <v>342</v>
      </c>
      <c r="B32" s="100" t="s">
        <v>59</v>
      </c>
      <c r="C32" s="100"/>
      <c r="D32" s="69">
        <v>110</v>
      </c>
      <c r="E32" s="72">
        <v>2.75</v>
      </c>
      <c r="F32" s="72">
        <v>4.51</v>
      </c>
      <c r="G32" s="72">
        <v>7.48</v>
      </c>
      <c r="H32" s="70">
        <v>129.80000000000001</v>
      </c>
      <c r="I32" s="75">
        <v>4.5</v>
      </c>
      <c r="K32" s="39">
        <v>342</v>
      </c>
      <c r="L32" s="100" t="s">
        <v>59</v>
      </c>
      <c r="M32" s="100"/>
      <c r="N32" s="69">
        <v>130</v>
      </c>
      <c r="O32" s="72">
        <v>3.48</v>
      </c>
      <c r="P32" s="72">
        <v>6.18</v>
      </c>
      <c r="Q32" s="72">
        <v>8.8000000000000007</v>
      </c>
      <c r="R32" s="70">
        <v>161.24</v>
      </c>
      <c r="S32" s="75">
        <v>5.85</v>
      </c>
    </row>
    <row r="33" spans="1:19" x14ac:dyDescent="0.25">
      <c r="A33" s="13"/>
      <c r="B33" s="87" t="s">
        <v>34</v>
      </c>
      <c r="C33" s="87"/>
      <c r="D33" s="14">
        <v>20</v>
      </c>
      <c r="E33" s="15">
        <v>1.51</v>
      </c>
      <c r="F33" s="16">
        <v>0.54220000000000002</v>
      </c>
      <c r="G33" s="15">
        <v>9.7200000000000006</v>
      </c>
      <c r="H33" s="16">
        <v>48.64</v>
      </c>
      <c r="I33" s="21"/>
      <c r="K33" s="13"/>
      <c r="L33" s="87" t="s">
        <v>35</v>
      </c>
      <c r="M33" s="87"/>
      <c r="N33" s="14">
        <v>25</v>
      </c>
      <c r="O33" s="16">
        <v>1.47</v>
      </c>
      <c r="P33" s="16">
        <v>0.45</v>
      </c>
      <c r="Q33" s="16">
        <v>13.11</v>
      </c>
      <c r="R33" s="16">
        <v>59.634889999999999</v>
      </c>
      <c r="S33" s="20"/>
    </row>
    <row r="34" spans="1:19" x14ac:dyDescent="0.25">
      <c r="A34" s="13"/>
      <c r="B34" s="87" t="s">
        <v>35</v>
      </c>
      <c r="C34" s="87"/>
      <c r="D34" s="14">
        <v>20</v>
      </c>
      <c r="E34" s="15">
        <v>1</v>
      </c>
      <c r="F34" s="16">
        <v>0.36</v>
      </c>
      <c r="G34" s="15">
        <v>9.9</v>
      </c>
      <c r="H34" s="16">
        <v>45.6</v>
      </c>
      <c r="I34" s="21"/>
      <c r="K34" s="13"/>
      <c r="L34" s="87" t="s">
        <v>22</v>
      </c>
      <c r="M34" s="87"/>
      <c r="N34" s="14">
        <v>20</v>
      </c>
      <c r="O34" s="15">
        <v>1.5</v>
      </c>
      <c r="P34" s="16">
        <v>0.54220000000000002</v>
      </c>
      <c r="Q34" s="15">
        <v>9.7200000000000006</v>
      </c>
      <c r="R34" s="16">
        <v>48.64</v>
      </c>
      <c r="S34" s="21"/>
    </row>
    <row r="35" spans="1:19" ht="15.75" thickBot="1" x14ac:dyDescent="0.3">
      <c r="A35" s="13">
        <v>393</v>
      </c>
      <c r="B35" s="87" t="s">
        <v>45</v>
      </c>
      <c r="C35" s="87"/>
      <c r="D35" s="33" t="s">
        <v>46</v>
      </c>
      <c r="E35" s="16">
        <v>0.11</v>
      </c>
      <c r="F35" s="16">
        <v>0</v>
      </c>
      <c r="G35" s="15">
        <v>8.1999999999999993</v>
      </c>
      <c r="H35" s="16">
        <v>34.6</v>
      </c>
      <c r="I35" s="17">
        <v>2.2000000000000002</v>
      </c>
      <c r="K35" s="13">
        <v>393</v>
      </c>
      <c r="L35" s="87" t="s">
        <v>45</v>
      </c>
      <c r="M35" s="87"/>
      <c r="N35" s="33" t="s">
        <v>276</v>
      </c>
      <c r="O35" s="16">
        <v>0.15</v>
      </c>
      <c r="P35" s="16"/>
      <c r="Q35" s="16">
        <v>9.5</v>
      </c>
      <c r="R35" s="16">
        <v>40.1</v>
      </c>
      <c r="S35" s="20">
        <v>2.5</v>
      </c>
    </row>
    <row r="36" spans="1:19" ht="24" x14ac:dyDescent="0.25">
      <c r="A36" s="88" t="s">
        <v>118</v>
      </c>
      <c r="B36" s="89"/>
      <c r="C36" s="89"/>
      <c r="D36" s="89"/>
      <c r="E36" s="89" t="s">
        <v>11</v>
      </c>
      <c r="F36" s="89"/>
      <c r="G36" s="89"/>
      <c r="H36" s="94" t="s">
        <v>12</v>
      </c>
      <c r="I36" s="34" t="s">
        <v>13</v>
      </c>
      <c r="K36" s="88" t="s">
        <v>295</v>
      </c>
      <c r="L36" s="89"/>
      <c r="M36" s="89"/>
      <c r="N36" s="89"/>
      <c r="O36" s="89" t="s">
        <v>11</v>
      </c>
      <c r="P36" s="89"/>
      <c r="Q36" s="89"/>
      <c r="R36" s="94" t="s">
        <v>12</v>
      </c>
      <c r="S36" s="34" t="s">
        <v>13</v>
      </c>
    </row>
    <row r="37" spans="1:19" x14ac:dyDescent="0.25">
      <c r="A37" s="90"/>
      <c r="B37" s="91"/>
      <c r="C37" s="91"/>
      <c r="D37" s="91"/>
      <c r="E37" s="35" t="s">
        <v>14</v>
      </c>
      <c r="F37" s="35" t="s">
        <v>15</v>
      </c>
      <c r="G37" s="35" t="s">
        <v>16</v>
      </c>
      <c r="H37" s="95"/>
      <c r="I37" s="36" t="s">
        <v>17</v>
      </c>
      <c r="K37" s="90"/>
      <c r="L37" s="91"/>
      <c r="M37" s="91"/>
      <c r="N37" s="91"/>
      <c r="O37" s="35" t="s">
        <v>14</v>
      </c>
      <c r="P37" s="35" t="s">
        <v>15</v>
      </c>
      <c r="Q37" s="35" t="s">
        <v>16</v>
      </c>
      <c r="R37" s="95"/>
      <c r="S37" s="36" t="s">
        <v>17</v>
      </c>
    </row>
    <row r="38" spans="1:19" ht="15.75" thickBot="1" x14ac:dyDescent="0.3">
      <c r="A38" s="92"/>
      <c r="B38" s="93"/>
      <c r="C38" s="93"/>
      <c r="D38" s="93"/>
      <c r="E38" s="37">
        <f>E35+E34+E33+E32+E31+E30+E28+E27+E25+E24+E23+E22+E21+E20+E19+E17+E15+E14+E13+E12+E11+E10</f>
        <v>48.719999999999985</v>
      </c>
      <c r="F38" s="37">
        <f>F35+F34+F33+F32+F31+F30+F28+F27+F25+F24+F23+F22+F21+F20+F19+F17+F15+F14+F13+F12+F11+F10</f>
        <v>55.301600000000001</v>
      </c>
      <c r="G38" s="37">
        <f>G35+G34+G33+G32+G31+G30+G28+G27+G25+G24+G23+G22+G21+G20+G19+G17+G15+G14+G13+G12+G11+G10</f>
        <v>210.42000000000002</v>
      </c>
      <c r="H38" s="37">
        <f>H35+H34+H33+H32+H31+H30+H28+H27+H25+H24+H23+H22+H21+H20+H19+H17+H15+H14+H13+H12+H11+H10</f>
        <v>1698.77</v>
      </c>
      <c r="I38" s="38">
        <f>I35+I34+I33+I32+I31+I30+I28+I27+I25+I24+I23+I22+I21+I20+I19+I17+I15+I14+I13+I12+I11+I10</f>
        <v>66.859999999999985</v>
      </c>
      <c r="K38" s="92"/>
      <c r="L38" s="93"/>
      <c r="M38" s="93"/>
      <c r="N38" s="93"/>
      <c r="O38" s="37">
        <f>O35+O34+O33+O32+O31+O30+O28+O27+O25+O24+O23+O22+O21+O20+O19+O17+O15+O14+O13+O12+O11+O10</f>
        <v>62.779999999999987</v>
      </c>
      <c r="P38" s="37">
        <f>P35+P34+P33+P32+P31+P30+P28+P27+P25+P24+P23+P22+P21+P20+P19+P17+P15+P14+P13+P12+P11+P10</f>
        <v>75.687443999999999</v>
      </c>
      <c r="Q38" s="37">
        <f>Q35+Q34+Q33+Q32+Q31+Q30+Q28+Q27+Q25+Q24+Q23+Q22+Q21+Q20+Q19+Q17+Q15+Q14+Q13+Q12+Q11+Q10</f>
        <v>259.49</v>
      </c>
      <c r="R38" s="37">
        <f>R35+R34+R33+R32+R31+R30+R28+R27+R25+R24+R23+R22+R21+R20+R19+R17+R15+R14+R13+R12+R11+R10</f>
        <v>2152.0197800000001</v>
      </c>
      <c r="S38" s="38">
        <f>S35+S34+S33+S32+S31+S30+S28+S27+S25+S24+S23+S22+S21+S20+S19+S17+S15+S14+S13+S12+S11+S10</f>
        <v>74.309999999999988</v>
      </c>
    </row>
  </sheetData>
  <mergeCells count="74">
    <mergeCell ref="B14:C14"/>
    <mergeCell ref="A1:I1"/>
    <mergeCell ref="D4:H4"/>
    <mergeCell ref="A7:A8"/>
    <mergeCell ref="B7:C8"/>
    <mergeCell ref="D7:D8"/>
    <mergeCell ref="E7:G7"/>
    <mergeCell ref="H7:H8"/>
    <mergeCell ref="A9:I9"/>
    <mergeCell ref="B10:C10"/>
    <mergeCell ref="B11:C11"/>
    <mergeCell ref="B12:C12"/>
    <mergeCell ref="B13:C13"/>
    <mergeCell ref="A26:I26"/>
    <mergeCell ref="B15:C15"/>
    <mergeCell ref="A16:I16"/>
    <mergeCell ref="B17:C17"/>
    <mergeCell ref="A18:I18"/>
    <mergeCell ref="B19:C19"/>
    <mergeCell ref="B20:C20"/>
    <mergeCell ref="B21:C21"/>
    <mergeCell ref="B22:C22"/>
    <mergeCell ref="B23:C23"/>
    <mergeCell ref="B24:C24"/>
    <mergeCell ref="B25:C25"/>
    <mergeCell ref="H36:H37"/>
    <mergeCell ref="B27:C27"/>
    <mergeCell ref="B28:C28"/>
    <mergeCell ref="A29:I29"/>
    <mergeCell ref="B30:C30"/>
    <mergeCell ref="B31:C31"/>
    <mergeCell ref="B32:C32"/>
    <mergeCell ref="B33:C33"/>
    <mergeCell ref="B34:C34"/>
    <mergeCell ref="B35:C35"/>
    <mergeCell ref="A36:D38"/>
    <mergeCell ref="E36:G36"/>
    <mergeCell ref="L14:M14"/>
    <mergeCell ref="K1:S1"/>
    <mergeCell ref="N4:R4"/>
    <mergeCell ref="K7:K8"/>
    <mergeCell ref="L7:M8"/>
    <mergeCell ref="N7:N8"/>
    <mergeCell ref="O7:Q7"/>
    <mergeCell ref="R7:R8"/>
    <mergeCell ref="K9:S9"/>
    <mergeCell ref="L10:M10"/>
    <mergeCell ref="L11:M11"/>
    <mergeCell ref="L12:M12"/>
    <mergeCell ref="L13:M13"/>
    <mergeCell ref="K26:S26"/>
    <mergeCell ref="L15:M15"/>
    <mergeCell ref="K16:S16"/>
    <mergeCell ref="L17:M17"/>
    <mergeCell ref="K18:S18"/>
    <mergeCell ref="L19:M19"/>
    <mergeCell ref="L20:M20"/>
    <mergeCell ref="L21:M21"/>
    <mergeCell ref="L22:M22"/>
    <mergeCell ref="L23:M23"/>
    <mergeCell ref="L24:M24"/>
    <mergeCell ref="L25:M25"/>
    <mergeCell ref="R36:R37"/>
    <mergeCell ref="L27:M27"/>
    <mergeCell ref="L28:M28"/>
    <mergeCell ref="K29:S29"/>
    <mergeCell ref="L30:M30"/>
    <mergeCell ref="L31:M31"/>
    <mergeCell ref="L32:M32"/>
    <mergeCell ref="L33:M33"/>
    <mergeCell ref="L34:M34"/>
    <mergeCell ref="L35:M35"/>
    <mergeCell ref="K36:N38"/>
    <mergeCell ref="O36:Q36"/>
  </mergeCells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A15" sqref="A15:I15"/>
    </sheetView>
  </sheetViews>
  <sheetFormatPr defaultRowHeight="15" x14ac:dyDescent="0.25"/>
  <cols>
    <col min="18" max="18" width="7.28515625" customWidth="1"/>
    <col min="19" max="19" width="6.5703125" customWidth="1"/>
  </cols>
  <sheetData>
    <row r="1" spans="1:19" x14ac:dyDescent="0.25">
      <c r="A1" s="113" t="s">
        <v>119</v>
      </c>
      <c r="B1" s="114"/>
      <c r="C1" s="114"/>
      <c r="D1" s="114"/>
      <c r="E1" s="114"/>
      <c r="F1" s="114"/>
      <c r="G1" s="114"/>
      <c r="H1" s="114"/>
      <c r="I1" s="115"/>
      <c r="K1" s="105" t="s">
        <v>296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6</v>
      </c>
      <c r="B2" s="5" t="s">
        <v>1</v>
      </c>
      <c r="C2" s="6">
        <v>1</v>
      </c>
      <c r="D2" s="2"/>
      <c r="E2" s="2"/>
      <c r="F2" s="2"/>
      <c r="G2" s="2"/>
      <c r="H2" s="3"/>
      <c r="I2" s="4"/>
      <c r="K2" s="1">
        <v>6</v>
      </c>
      <c r="L2" s="5" t="s">
        <v>1</v>
      </c>
      <c r="M2" s="6">
        <v>1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2</v>
      </c>
      <c r="D3" s="2"/>
      <c r="E3" s="2"/>
      <c r="F3" s="2"/>
      <c r="G3" s="2"/>
      <c r="H3" s="3"/>
      <c r="I3" s="4"/>
      <c r="K3" s="1"/>
      <c r="L3" s="5" t="s">
        <v>2</v>
      </c>
      <c r="M3" s="6">
        <v>2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38.2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x14ac:dyDescent="0.25">
      <c r="A10" s="13">
        <v>180</v>
      </c>
      <c r="B10" s="87" t="s">
        <v>120</v>
      </c>
      <c r="C10" s="87"/>
      <c r="D10" s="14">
        <v>150</v>
      </c>
      <c r="E10" s="15">
        <v>3.9</v>
      </c>
      <c r="F10" s="15">
        <v>7.6</v>
      </c>
      <c r="G10" s="15">
        <v>20.6</v>
      </c>
      <c r="H10" s="16">
        <v>215</v>
      </c>
      <c r="I10" s="17">
        <v>1.5</v>
      </c>
      <c r="K10" s="30">
        <v>180</v>
      </c>
      <c r="L10" s="87" t="s">
        <v>120</v>
      </c>
      <c r="M10" s="87"/>
      <c r="N10" s="14">
        <v>200</v>
      </c>
      <c r="O10" s="15">
        <v>5.2</v>
      </c>
      <c r="P10" s="15">
        <v>10.1</v>
      </c>
      <c r="Q10" s="15">
        <v>31.1</v>
      </c>
      <c r="R10" s="16">
        <v>305.8</v>
      </c>
      <c r="S10" s="20">
        <v>2</v>
      </c>
    </row>
    <row r="11" spans="1:19" x14ac:dyDescent="0.25">
      <c r="A11" s="19"/>
      <c r="B11" s="100" t="s">
        <v>363</v>
      </c>
      <c r="C11" s="100"/>
      <c r="D11" s="69">
        <v>5</v>
      </c>
      <c r="E11" s="70">
        <v>0.05</v>
      </c>
      <c r="F11" s="70">
        <v>3.93</v>
      </c>
      <c r="G11" s="70">
        <v>0.05</v>
      </c>
      <c r="H11" s="70">
        <v>35.43</v>
      </c>
      <c r="I11" s="20"/>
      <c r="K11" s="19"/>
      <c r="L11" s="100" t="s">
        <v>363</v>
      </c>
      <c r="M11" s="100"/>
      <c r="N11" s="69">
        <v>7</v>
      </c>
      <c r="O11" s="72">
        <v>7.0000000000000007E-2</v>
      </c>
      <c r="P11" s="72">
        <v>5.5</v>
      </c>
      <c r="Q11" s="72">
        <v>7.0000000000000007E-2</v>
      </c>
      <c r="R11" s="70">
        <v>49.63</v>
      </c>
      <c r="S11" s="21"/>
    </row>
    <row r="12" spans="1:19" ht="27" customHeight="1" x14ac:dyDescent="0.25">
      <c r="A12" s="13"/>
      <c r="B12" s="87" t="s">
        <v>22</v>
      </c>
      <c r="C12" s="87"/>
      <c r="D12" s="14">
        <v>20</v>
      </c>
      <c r="E12" s="15">
        <v>1.51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ht="24.75" customHeight="1" x14ac:dyDescent="0.25">
      <c r="A13" s="13">
        <v>395</v>
      </c>
      <c r="B13" s="87" t="s">
        <v>23</v>
      </c>
      <c r="C13" s="87"/>
      <c r="D13" s="14">
        <v>150</v>
      </c>
      <c r="E13" s="15">
        <v>2.2000000000000002</v>
      </c>
      <c r="F13" s="15">
        <v>2.4</v>
      </c>
      <c r="G13" s="14">
        <v>14</v>
      </c>
      <c r="H13" s="16">
        <v>87.5</v>
      </c>
      <c r="I13" s="17">
        <v>1.4</v>
      </c>
      <c r="K13" s="13">
        <v>395</v>
      </c>
      <c r="L13" s="87" t="s">
        <v>273</v>
      </c>
      <c r="M13" s="87"/>
      <c r="N13" s="14">
        <v>180</v>
      </c>
      <c r="O13" s="15">
        <v>2.6</v>
      </c>
      <c r="P13" s="15">
        <v>2.9</v>
      </c>
      <c r="Q13" s="15">
        <v>17</v>
      </c>
      <c r="R13" s="15">
        <v>107.5</v>
      </c>
      <c r="S13" s="20">
        <v>1.7</v>
      </c>
    </row>
    <row r="14" spans="1:19" x14ac:dyDescent="0.25">
      <c r="A14" s="13"/>
      <c r="B14" s="87" t="s">
        <v>121</v>
      </c>
      <c r="C14" s="87"/>
      <c r="D14" s="14">
        <v>40</v>
      </c>
      <c r="E14" s="15">
        <v>0.3</v>
      </c>
      <c r="F14" s="15">
        <v>0.1</v>
      </c>
      <c r="G14" s="14">
        <v>3</v>
      </c>
      <c r="H14" s="16">
        <v>15.2</v>
      </c>
      <c r="I14" s="17">
        <v>4.5</v>
      </c>
      <c r="K14" s="13"/>
      <c r="L14" s="87" t="s">
        <v>121</v>
      </c>
      <c r="M14" s="87"/>
      <c r="N14" s="14">
        <v>80</v>
      </c>
      <c r="O14" s="15">
        <v>0.6</v>
      </c>
      <c r="P14" s="15">
        <v>0.2</v>
      </c>
      <c r="Q14" s="14">
        <v>6</v>
      </c>
      <c r="R14" s="16">
        <v>30.4</v>
      </c>
      <c r="S14" s="17">
        <v>9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73</v>
      </c>
      <c r="C16" s="87"/>
      <c r="D16" s="14">
        <v>100</v>
      </c>
      <c r="E16" s="15">
        <v>0.5</v>
      </c>
      <c r="F16" s="15">
        <v>0.1</v>
      </c>
      <c r="G16" s="15">
        <v>10.1</v>
      </c>
      <c r="H16" s="16">
        <v>43</v>
      </c>
      <c r="I16" s="23">
        <v>2</v>
      </c>
      <c r="K16" s="22" t="s">
        <v>26</v>
      </c>
      <c r="L16" s="87" t="s">
        <v>73</v>
      </c>
      <c r="M16" s="87"/>
      <c r="N16" s="14">
        <v>100</v>
      </c>
      <c r="O16" s="15">
        <v>0.5</v>
      </c>
      <c r="P16" s="15">
        <v>0.1</v>
      </c>
      <c r="Q16" s="15">
        <v>10.1</v>
      </c>
      <c r="R16" s="16">
        <v>43</v>
      </c>
      <c r="S16" s="23">
        <v>2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48.75" customHeight="1" x14ac:dyDescent="0.25">
      <c r="A18" s="30">
        <v>15</v>
      </c>
      <c r="B18" s="96" t="s">
        <v>122</v>
      </c>
      <c r="C18" s="96"/>
      <c r="D18" s="25">
        <v>40</v>
      </c>
      <c r="E18" s="26">
        <v>0.2</v>
      </c>
      <c r="F18" s="26">
        <v>3</v>
      </c>
      <c r="G18" s="26">
        <v>1.1000000000000001</v>
      </c>
      <c r="H18" s="27">
        <v>60.1</v>
      </c>
      <c r="I18" s="28">
        <v>6.6</v>
      </c>
      <c r="K18" s="30">
        <v>15</v>
      </c>
      <c r="L18" s="96" t="s">
        <v>297</v>
      </c>
      <c r="M18" s="96"/>
      <c r="N18" s="25">
        <v>60</v>
      </c>
      <c r="O18" s="26">
        <v>0.3</v>
      </c>
      <c r="P18" s="26">
        <v>4.5</v>
      </c>
      <c r="Q18" s="26">
        <v>1.7</v>
      </c>
      <c r="R18" s="27">
        <v>90.2</v>
      </c>
      <c r="S18" s="32">
        <v>8.25</v>
      </c>
    </row>
    <row r="19" spans="1:19" ht="36.75" customHeight="1" x14ac:dyDescent="0.25">
      <c r="A19" s="30" t="s">
        <v>123</v>
      </c>
      <c r="B19" s="96" t="s">
        <v>124</v>
      </c>
      <c r="C19" s="96"/>
      <c r="D19" s="25">
        <v>165</v>
      </c>
      <c r="E19" s="26">
        <v>5.4</v>
      </c>
      <c r="F19" s="26">
        <v>7.2</v>
      </c>
      <c r="G19" s="26">
        <v>13.9</v>
      </c>
      <c r="H19" s="27">
        <v>106.6</v>
      </c>
      <c r="I19" s="28">
        <v>5.2</v>
      </c>
      <c r="K19" s="42" t="s">
        <v>123</v>
      </c>
      <c r="L19" s="87" t="s">
        <v>298</v>
      </c>
      <c r="M19" s="87"/>
      <c r="N19" s="14">
        <v>200</v>
      </c>
      <c r="O19" s="15">
        <v>6.5</v>
      </c>
      <c r="P19" s="15">
        <v>8.6999999999999993</v>
      </c>
      <c r="Q19" s="15">
        <v>16.8</v>
      </c>
      <c r="R19" s="16">
        <v>129.21</v>
      </c>
      <c r="S19" s="20">
        <v>6.3</v>
      </c>
    </row>
    <row r="20" spans="1:19" x14ac:dyDescent="0.25">
      <c r="A20" s="30" t="s">
        <v>125</v>
      </c>
      <c r="B20" s="100" t="s">
        <v>126</v>
      </c>
      <c r="C20" s="100"/>
      <c r="D20" s="69">
        <v>160</v>
      </c>
      <c r="E20" s="72">
        <v>11.84</v>
      </c>
      <c r="F20" s="72">
        <v>15.89</v>
      </c>
      <c r="G20" s="72">
        <v>21.44</v>
      </c>
      <c r="H20" s="70">
        <v>290.45</v>
      </c>
      <c r="I20" s="71">
        <v>0.41</v>
      </c>
      <c r="K20" s="30" t="s">
        <v>125</v>
      </c>
      <c r="L20" s="116" t="s">
        <v>126</v>
      </c>
      <c r="M20" s="116"/>
      <c r="N20" s="76">
        <v>200</v>
      </c>
      <c r="O20" s="78">
        <v>14.8</v>
      </c>
      <c r="P20" s="78">
        <v>20.11</v>
      </c>
      <c r="Q20" s="78">
        <v>28</v>
      </c>
      <c r="R20" s="78">
        <v>367.22</v>
      </c>
      <c r="S20" s="80">
        <v>0.51</v>
      </c>
    </row>
    <row r="21" spans="1:19" ht="28.5" customHeight="1" x14ac:dyDescent="0.25">
      <c r="A21" s="30">
        <v>375</v>
      </c>
      <c r="B21" s="111" t="s">
        <v>127</v>
      </c>
      <c r="C21" s="112"/>
      <c r="D21" s="14">
        <v>150</v>
      </c>
      <c r="E21" s="16">
        <v>0.22</v>
      </c>
      <c r="F21" s="16">
        <v>0.09</v>
      </c>
      <c r="G21" s="16">
        <v>16.63</v>
      </c>
      <c r="H21" s="16">
        <v>68.099999999999994</v>
      </c>
      <c r="I21" s="17">
        <v>6.5</v>
      </c>
      <c r="K21" s="30">
        <v>375</v>
      </c>
      <c r="L21" s="111" t="s">
        <v>127</v>
      </c>
      <c r="M21" s="112"/>
      <c r="N21" s="14">
        <v>180</v>
      </c>
      <c r="O21" s="16">
        <v>0.26</v>
      </c>
      <c r="P21" s="16">
        <v>0.11</v>
      </c>
      <c r="Q21" s="16">
        <v>17.8</v>
      </c>
      <c r="R21" s="16">
        <v>81.72</v>
      </c>
      <c r="S21" s="20">
        <v>7.8</v>
      </c>
    </row>
    <row r="22" spans="1:19" ht="27.75" customHeight="1" x14ac:dyDescent="0.25">
      <c r="A22" s="13"/>
      <c r="B22" s="87" t="s">
        <v>35</v>
      </c>
      <c r="C22" s="87"/>
      <c r="D22" s="14">
        <v>20</v>
      </c>
      <c r="E22" s="15">
        <v>1.4</v>
      </c>
      <c r="F22" s="16">
        <v>0.36</v>
      </c>
      <c r="G22" s="15">
        <v>9.9</v>
      </c>
      <c r="H22" s="16">
        <v>45.6</v>
      </c>
      <c r="I22" s="21"/>
      <c r="K22" s="13"/>
      <c r="L22" s="87" t="s">
        <v>22</v>
      </c>
      <c r="M22" s="87"/>
      <c r="N22" s="14">
        <v>30</v>
      </c>
      <c r="O22" s="15">
        <v>2.9</v>
      </c>
      <c r="P22" s="16">
        <v>1.01</v>
      </c>
      <c r="Q22" s="16">
        <v>15.6</v>
      </c>
      <c r="R22" s="16">
        <v>79.099999999999994</v>
      </c>
      <c r="S22" s="20"/>
    </row>
    <row r="23" spans="1:19" ht="27" customHeight="1" x14ac:dyDescent="0.25">
      <c r="A23" s="13"/>
      <c r="B23" s="87" t="s">
        <v>22</v>
      </c>
      <c r="C23" s="87"/>
      <c r="D23" s="14">
        <v>20</v>
      </c>
      <c r="E23" s="15">
        <v>1.53</v>
      </c>
      <c r="F23" s="16">
        <v>0.54220000000000002</v>
      </c>
      <c r="G23" s="15">
        <v>9.7200000000000006</v>
      </c>
      <c r="H23" s="16">
        <v>48.64</v>
      </c>
      <c r="I23" s="21"/>
      <c r="K23" s="13"/>
      <c r="L23" s="87" t="s">
        <v>35</v>
      </c>
      <c r="M23" s="87"/>
      <c r="N23" s="14">
        <v>25</v>
      </c>
      <c r="O23" s="16">
        <v>1.47</v>
      </c>
      <c r="P23" s="16">
        <v>0.45</v>
      </c>
      <c r="Q23" s="16">
        <v>13.11</v>
      </c>
      <c r="R23" s="16">
        <v>59.634889999999999</v>
      </c>
      <c r="S23" s="20"/>
    </row>
    <row r="24" spans="1:19" x14ac:dyDescent="0.25">
      <c r="A24" s="97" t="s">
        <v>37</v>
      </c>
      <c r="B24" s="98"/>
      <c r="C24" s="98"/>
      <c r="D24" s="98"/>
      <c r="E24" s="98"/>
      <c r="F24" s="98"/>
      <c r="G24" s="98"/>
      <c r="H24" s="98"/>
      <c r="I24" s="99"/>
      <c r="K24" s="97" t="s">
        <v>37</v>
      </c>
      <c r="L24" s="98"/>
      <c r="M24" s="98"/>
      <c r="N24" s="98"/>
      <c r="O24" s="98"/>
      <c r="P24" s="98"/>
      <c r="Q24" s="98"/>
      <c r="R24" s="98"/>
      <c r="S24" s="99"/>
    </row>
    <row r="25" spans="1:19" x14ac:dyDescent="0.25">
      <c r="A25" s="31" t="s">
        <v>128</v>
      </c>
      <c r="B25" s="87" t="s">
        <v>129</v>
      </c>
      <c r="C25" s="87"/>
      <c r="D25" s="14">
        <v>50</v>
      </c>
      <c r="E25" s="15">
        <v>4</v>
      </c>
      <c r="F25" s="15">
        <v>1.4</v>
      </c>
      <c r="G25" s="15">
        <v>25.3</v>
      </c>
      <c r="H25" s="16">
        <v>130.4</v>
      </c>
      <c r="I25" s="17">
        <v>2.6</v>
      </c>
      <c r="K25" s="31" t="s">
        <v>128</v>
      </c>
      <c r="L25" s="87" t="s">
        <v>129</v>
      </c>
      <c r="M25" s="87"/>
      <c r="N25" s="14">
        <v>70</v>
      </c>
      <c r="O25" s="15">
        <v>5.7</v>
      </c>
      <c r="P25" s="15">
        <v>2</v>
      </c>
      <c r="Q25" s="15">
        <v>35.299999999999997</v>
      </c>
      <c r="R25" s="16">
        <v>182.56</v>
      </c>
      <c r="S25" s="17">
        <v>3.6</v>
      </c>
    </row>
    <row r="26" spans="1:19" x14ac:dyDescent="0.25">
      <c r="A26" s="19">
        <v>401</v>
      </c>
      <c r="B26" s="100" t="s">
        <v>130</v>
      </c>
      <c r="C26" s="100"/>
      <c r="D26" s="69">
        <v>180</v>
      </c>
      <c r="E26" s="72">
        <v>5.3</v>
      </c>
      <c r="F26" s="72">
        <v>4.5999999999999996</v>
      </c>
      <c r="G26" s="72">
        <v>18.5</v>
      </c>
      <c r="H26" s="70">
        <v>138.6</v>
      </c>
      <c r="I26" s="75">
        <v>1.32</v>
      </c>
      <c r="K26" s="19">
        <v>401</v>
      </c>
      <c r="L26" s="100" t="s">
        <v>130</v>
      </c>
      <c r="M26" s="100"/>
      <c r="N26" s="69">
        <v>200</v>
      </c>
      <c r="O26" s="72">
        <v>5.8</v>
      </c>
      <c r="P26" s="72">
        <v>5</v>
      </c>
      <c r="Q26" s="72">
        <v>22</v>
      </c>
      <c r="R26" s="72">
        <v>156</v>
      </c>
      <c r="S26" s="71">
        <v>1.44</v>
      </c>
    </row>
    <row r="27" spans="1:19" x14ac:dyDescent="0.25">
      <c r="A27" s="97" t="s">
        <v>41</v>
      </c>
      <c r="B27" s="98"/>
      <c r="C27" s="98"/>
      <c r="D27" s="98"/>
      <c r="E27" s="98"/>
      <c r="F27" s="98"/>
      <c r="G27" s="98"/>
      <c r="H27" s="98"/>
      <c r="I27" s="99"/>
      <c r="K27" s="97" t="s">
        <v>41</v>
      </c>
      <c r="L27" s="98"/>
      <c r="M27" s="98"/>
      <c r="N27" s="98"/>
      <c r="O27" s="98"/>
      <c r="P27" s="98"/>
      <c r="Q27" s="98"/>
      <c r="R27" s="98"/>
      <c r="S27" s="99"/>
    </row>
    <row r="28" spans="1:19" ht="21.75" customHeight="1" x14ac:dyDescent="0.25">
      <c r="A28" s="13">
        <v>45</v>
      </c>
      <c r="B28" s="87" t="s">
        <v>82</v>
      </c>
      <c r="C28" s="87"/>
      <c r="D28" s="14">
        <v>40</v>
      </c>
      <c r="E28" s="15">
        <v>0.5</v>
      </c>
      <c r="F28" s="15">
        <v>3</v>
      </c>
      <c r="G28" s="15">
        <v>3.3</v>
      </c>
      <c r="H28" s="16">
        <v>52.3</v>
      </c>
      <c r="I28" s="17">
        <v>2.9</v>
      </c>
      <c r="K28" s="13" t="s">
        <v>299</v>
      </c>
      <c r="L28" s="87" t="s">
        <v>300</v>
      </c>
      <c r="M28" s="87"/>
      <c r="N28" s="14">
        <v>60</v>
      </c>
      <c r="O28" s="15">
        <v>1.2</v>
      </c>
      <c r="P28" s="15">
        <v>4.8</v>
      </c>
      <c r="Q28" s="15">
        <v>5.2</v>
      </c>
      <c r="R28" s="16">
        <v>80.55</v>
      </c>
      <c r="S28" s="17">
        <v>4.3</v>
      </c>
    </row>
    <row r="29" spans="1:19" ht="42.75" customHeight="1" x14ac:dyDescent="0.25">
      <c r="A29" s="30">
        <v>274</v>
      </c>
      <c r="B29" s="96" t="s">
        <v>131</v>
      </c>
      <c r="C29" s="96"/>
      <c r="D29" s="25">
        <v>170</v>
      </c>
      <c r="E29" s="26">
        <v>9.4</v>
      </c>
      <c r="F29" s="26">
        <v>8.6</v>
      </c>
      <c r="G29" s="26">
        <v>21.2</v>
      </c>
      <c r="H29" s="26">
        <v>204.5</v>
      </c>
      <c r="I29" s="28">
        <v>15.03</v>
      </c>
      <c r="K29" s="30">
        <v>274</v>
      </c>
      <c r="L29" s="96" t="s">
        <v>131</v>
      </c>
      <c r="M29" s="96"/>
      <c r="N29" s="25">
        <v>200</v>
      </c>
      <c r="O29" s="26">
        <v>11.1</v>
      </c>
      <c r="P29" s="27">
        <v>10.119999999999999</v>
      </c>
      <c r="Q29" s="27">
        <v>24.94</v>
      </c>
      <c r="R29" s="26">
        <v>240.59</v>
      </c>
      <c r="S29" s="28">
        <v>16.670000000000002</v>
      </c>
    </row>
    <row r="30" spans="1:19" ht="26.25" customHeight="1" x14ac:dyDescent="0.25">
      <c r="A30" s="13"/>
      <c r="B30" s="87" t="s">
        <v>22</v>
      </c>
      <c r="C30" s="87"/>
      <c r="D30" s="14">
        <v>20</v>
      </c>
      <c r="E30" s="15">
        <v>1.51</v>
      </c>
      <c r="F30" s="16">
        <v>0.54220000000000002</v>
      </c>
      <c r="G30" s="15">
        <v>9.7200000000000006</v>
      </c>
      <c r="H30" s="16">
        <v>48.64</v>
      </c>
      <c r="I30" s="21"/>
      <c r="K30" s="13"/>
      <c r="L30" s="87" t="s">
        <v>35</v>
      </c>
      <c r="M30" s="87"/>
      <c r="N30" s="14">
        <v>25</v>
      </c>
      <c r="O30" s="16">
        <v>1.47</v>
      </c>
      <c r="P30" s="16">
        <v>0.45</v>
      </c>
      <c r="Q30" s="16">
        <v>13.11</v>
      </c>
      <c r="R30" s="16">
        <v>59.634889999999999</v>
      </c>
      <c r="S30" s="20"/>
    </row>
    <row r="31" spans="1:19" ht="27" customHeight="1" x14ac:dyDescent="0.25">
      <c r="A31" s="13"/>
      <c r="B31" s="87" t="s">
        <v>35</v>
      </c>
      <c r="C31" s="87"/>
      <c r="D31" s="14">
        <v>20</v>
      </c>
      <c r="E31" s="15">
        <v>1</v>
      </c>
      <c r="F31" s="16">
        <v>0.36</v>
      </c>
      <c r="G31" s="15">
        <v>9.9</v>
      </c>
      <c r="H31" s="16">
        <v>45.6</v>
      </c>
      <c r="I31" s="21"/>
      <c r="K31" s="13"/>
      <c r="L31" s="87" t="s">
        <v>22</v>
      </c>
      <c r="M31" s="87"/>
      <c r="N31" s="14">
        <v>20</v>
      </c>
      <c r="O31" s="15">
        <v>1.5</v>
      </c>
      <c r="P31" s="16">
        <v>0.54220000000000002</v>
      </c>
      <c r="Q31" s="15">
        <v>9.7200000000000006</v>
      </c>
      <c r="R31" s="16">
        <v>48.64</v>
      </c>
      <c r="S31" s="21"/>
    </row>
    <row r="32" spans="1:19" ht="15.75" thickBot="1" x14ac:dyDescent="0.3">
      <c r="A32" s="13">
        <v>392</v>
      </c>
      <c r="B32" s="87" t="s">
        <v>65</v>
      </c>
      <c r="C32" s="87"/>
      <c r="D32" s="33" t="s">
        <v>66</v>
      </c>
      <c r="E32" s="15">
        <v>1</v>
      </c>
      <c r="F32" s="15">
        <v>1.2</v>
      </c>
      <c r="G32" s="15">
        <v>9.1999999999999993</v>
      </c>
      <c r="H32" s="16">
        <v>52.4</v>
      </c>
      <c r="I32" s="17">
        <v>1.1000000000000001</v>
      </c>
      <c r="K32" s="13">
        <v>392</v>
      </c>
      <c r="L32" s="111" t="s">
        <v>65</v>
      </c>
      <c r="M32" s="112"/>
      <c r="N32" s="33" t="s">
        <v>281</v>
      </c>
      <c r="O32" s="15">
        <v>1.2</v>
      </c>
      <c r="P32" s="15">
        <v>1.548</v>
      </c>
      <c r="Q32" s="15">
        <v>12</v>
      </c>
      <c r="R32" s="15">
        <v>64</v>
      </c>
      <c r="S32" s="20">
        <v>1.3</v>
      </c>
    </row>
    <row r="33" spans="1:19" ht="36" x14ac:dyDescent="0.25">
      <c r="A33" s="88" t="s">
        <v>132</v>
      </c>
      <c r="B33" s="89"/>
      <c r="C33" s="89"/>
      <c r="D33" s="89"/>
      <c r="E33" s="89" t="s">
        <v>11</v>
      </c>
      <c r="F33" s="89"/>
      <c r="G33" s="89"/>
      <c r="H33" s="94" t="s">
        <v>12</v>
      </c>
      <c r="I33" s="34" t="s">
        <v>13</v>
      </c>
      <c r="K33" s="88" t="s">
        <v>301</v>
      </c>
      <c r="L33" s="89"/>
      <c r="M33" s="89"/>
      <c r="N33" s="89"/>
      <c r="O33" s="89" t="s">
        <v>11</v>
      </c>
      <c r="P33" s="89"/>
      <c r="Q33" s="89"/>
      <c r="R33" s="94" t="s">
        <v>12</v>
      </c>
      <c r="S33" s="34" t="s">
        <v>13</v>
      </c>
    </row>
    <row r="34" spans="1:19" x14ac:dyDescent="0.25">
      <c r="A34" s="90"/>
      <c r="B34" s="91"/>
      <c r="C34" s="91"/>
      <c r="D34" s="91"/>
      <c r="E34" s="35" t="s">
        <v>14</v>
      </c>
      <c r="F34" s="35" t="s">
        <v>15</v>
      </c>
      <c r="G34" s="35" t="s">
        <v>16</v>
      </c>
      <c r="H34" s="95"/>
      <c r="I34" s="36" t="s">
        <v>17</v>
      </c>
      <c r="K34" s="90"/>
      <c r="L34" s="91"/>
      <c r="M34" s="91"/>
      <c r="N34" s="91"/>
      <c r="O34" s="35" t="s">
        <v>14</v>
      </c>
      <c r="P34" s="35" t="s">
        <v>15</v>
      </c>
      <c r="Q34" s="35" t="s">
        <v>16</v>
      </c>
      <c r="R34" s="95"/>
      <c r="S34" s="36" t="s">
        <v>17</v>
      </c>
    </row>
    <row r="35" spans="1:19" ht="15.75" thickBot="1" x14ac:dyDescent="0.3">
      <c r="A35" s="92"/>
      <c r="B35" s="93"/>
      <c r="C35" s="93"/>
      <c r="D35" s="93"/>
      <c r="E35" s="37">
        <f>E32+E31+E30+E29+E28+E26+E25+E23+E22+E21+E20+E19+E18+E16+E14+E13+E12+E11+E10</f>
        <v>51.76</v>
      </c>
      <c r="F35" s="37">
        <f>F32+F31+F30+F29+F28+F26+F25+F23+F22+F21+F20+F19+F18+F16+F14+F13+F12+F11+F10</f>
        <v>61.456600000000009</v>
      </c>
      <c r="G35" s="37">
        <f>G32+G31+G30+G29+G28+G26+G25+G23+G22+G21+G20+G19+G18+G16+G14+G13+G12+G11+G10</f>
        <v>227.28</v>
      </c>
      <c r="H35" s="37">
        <f>H32+H31+H30+H29+H28+H26+H25+H23+H22+H21+H20+H19+H18+H16+H14+H13+H12+H11+H10</f>
        <v>1736.7</v>
      </c>
      <c r="I35" s="38">
        <f>I32+I31+I30+I29+I28+I26+I25+I23+I22+I21+I20+I19+I18+I16+I14+I13+I12+I11+I10</f>
        <v>51.06</v>
      </c>
      <c r="K35" s="92"/>
      <c r="L35" s="93"/>
      <c r="M35" s="93"/>
      <c r="N35" s="93"/>
      <c r="O35" s="37">
        <f>O32+O31+O30+O29+O28+O26+O25+O23+O22+O21+O20+O19+O18+O16+O14+O13+O12+O11+O10</f>
        <v>66.069999999999993</v>
      </c>
      <c r="P35" s="37">
        <f>P32+P31+P30+P29+P28+P26+P25+P23+P22+P21+P20+P19+P18+P16+P14+P13+P12+P11+P10</f>
        <v>79.150199999999984</v>
      </c>
      <c r="Q35" s="37">
        <f>Q32+Q31+Q30+Q29+Q28+Q26+Q25+Q23+Q22+Q21+Q20+Q19+Q18+Q16+Q14+Q13+Q12+Q11+Q10</f>
        <v>295.15000000000003</v>
      </c>
      <c r="R35" s="37">
        <f>R32+R31+R30+R29+R28+R26+R25+R23+R22+R21+R20+R19+R18+R16+R14+R13+R12+R11+R10</f>
        <v>2254.4897800000003</v>
      </c>
      <c r="S35" s="38">
        <f>S32+S31+S30+S29+S28+S26+S25+S23+S22+S21+S20+S19+S18+S16+S14+S13+S12+S11+S10</f>
        <v>64.87</v>
      </c>
    </row>
  </sheetData>
  <mergeCells count="68">
    <mergeCell ref="A1:I1"/>
    <mergeCell ref="D4:H4"/>
    <mergeCell ref="A7:A8"/>
    <mergeCell ref="B7:C8"/>
    <mergeCell ref="D7:D8"/>
    <mergeCell ref="E7:G7"/>
    <mergeCell ref="H7:H8"/>
    <mergeCell ref="B20:C20"/>
    <mergeCell ref="A9:I9"/>
    <mergeCell ref="B10:C10"/>
    <mergeCell ref="B11:C11"/>
    <mergeCell ref="B12:C12"/>
    <mergeCell ref="B13:C13"/>
    <mergeCell ref="B14:C14"/>
    <mergeCell ref="A15:I15"/>
    <mergeCell ref="B16:C16"/>
    <mergeCell ref="A17:I17"/>
    <mergeCell ref="B18:C18"/>
    <mergeCell ref="B19:C19"/>
    <mergeCell ref="B32:C32"/>
    <mergeCell ref="B21:C21"/>
    <mergeCell ref="B22:C22"/>
    <mergeCell ref="B23:C23"/>
    <mergeCell ref="A24:I24"/>
    <mergeCell ref="B25:C25"/>
    <mergeCell ref="B26:C26"/>
    <mergeCell ref="L14:M14"/>
    <mergeCell ref="A33:D35"/>
    <mergeCell ref="E33:G33"/>
    <mergeCell ref="H33:H34"/>
    <mergeCell ref="K1:S1"/>
    <mergeCell ref="N4:R4"/>
    <mergeCell ref="K7:K8"/>
    <mergeCell ref="L7:M8"/>
    <mergeCell ref="N7:N8"/>
    <mergeCell ref="O7:Q7"/>
    <mergeCell ref="R7:R8"/>
    <mergeCell ref="A27:I27"/>
    <mergeCell ref="B28:C28"/>
    <mergeCell ref="B29:C29"/>
    <mergeCell ref="B30:C30"/>
    <mergeCell ref="B31:C31"/>
    <mergeCell ref="K9:S9"/>
    <mergeCell ref="L10:M10"/>
    <mergeCell ref="L11:M11"/>
    <mergeCell ref="L12:M12"/>
    <mergeCell ref="L13:M13"/>
    <mergeCell ref="L26:M26"/>
    <mergeCell ref="K15:S15"/>
    <mergeCell ref="L16:M16"/>
    <mergeCell ref="K17:S17"/>
    <mergeCell ref="L18:M18"/>
    <mergeCell ref="L19:M19"/>
    <mergeCell ref="L20:M20"/>
    <mergeCell ref="L21:M21"/>
    <mergeCell ref="L22:M22"/>
    <mergeCell ref="L23:M23"/>
    <mergeCell ref="K24:S24"/>
    <mergeCell ref="L25:M25"/>
    <mergeCell ref="K33:N35"/>
    <mergeCell ref="O33:Q33"/>
    <mergeCell ref="R33:R34"/>
    <mergeCell ref="K27:S27"/>
    <mergeCell ref="L28:M28"/>
    <mergeCell ref="L29:M29"/>
    <mergeCell ref="L30:M30"/>
    <mergeCell ref="L31:M31"/>
    <mergeCell ref="L32:M32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A9" sqref="A9:I9"/>
    </sheetView>
  </sheetViews>
  <sheetFormatPr defaultRowHeight="15" x14ac:dyDescent="0.25"/>
  <cols>
    <col min="18" max="18" width="7.7109375" customWidth="1"/>
    <col min="19" max="19" width="7.28515625" customWidth="1"/>
  </cols>
  <sheetData>
    <row r="1" spans="1:19" x14ac:dyDescent="0.25">
      <c r="A1" s="113" t="s">
        <v>133</v>
      </c>
      <c r="B1" s="114"/>
      <c r="C1" s="114"/>
      <c r="D1" s="114"/>
      <c r="E1" s="114"/>
      <c r="F1" s="114"/>
      <c r="G1" s="114"/>
      <c r="H1" s="114"/>
      <c r="I1" s="115"/>
      <c r="K1" s="105" t="s">
        <v>302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7</v>
      </c>
      <c r="B2" s="5" t="s">
        <v>1</v>
      </c>
      <c r="C2" s="6">
        <v>2</v>
      </c>
      <c r="D2" s="2"/>
      <c r="E2" s="2"/>
      <c r="F2" s="2"/>
      <c r="G2" s="2"/>
      <c r="H2" s="3"/>
      <c r="I2" s="4"/>
      <c r="K2" s="1">
        <v>7</v>
      </c>
      <c r="L2" s="5" t="s">
        <v>1</v>
      </c>
      <c r="M2" s="6">
        <v>2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2</v>
      </c>
      <c r="D3" s="2"/>
      <c r="E3" s="2"/>
      <c r="F3" s="2"/>
      <c r="G3" s="2"/>
      <c r="H3" s="3"/>
      <c r="I3" s="4"/>
      <c r="K3" s="1"/>
      <c r="L3" s="5" t="s">
        <v>2</v>
      </c>
      <c r="M3" s="6">
        <v>2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25.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18.75" customHeight="1" x14ac:dyDescent="0.25">
      <c r="A10" s="19">
        <v>215</v>
      </c>
      <c r="B10" s="100" t="s">
        <v>134</v>
      </c>
      <c r="C10" s="100"/>
      <c r="D10" s="69">
        <v>90</v>
      </c>
      <c r="E10" s="72">
        <v>8.41</v>
      </c>
      <c r="F10" s="72">
        <v>14.46</v>
      </c>
      <c r="G10" s="72">
        <v>1.54</v>
      </c>
      <c r="H10" s="70">
        <v>163.29</v>
      </c>
      <c r="I10" s="75">
        <v>0.77</v>
      </c>
      <c r="K10" s="19">
        <v>215</v>
      </c>
      <c r="L10" s="100" t="s">
        <v>134</v>
      </c>
      <c r="M10" s="100"/>
      <c r="N10" s="69">
        <v>105</v>
      </c>
      <c r="O10" s="72">
        <v>9.66</v>
      </c>
      <c r="P10" s="72">
        <v>16.8</v>
      </c>
      <c r="Q10" s="72">
        <v>1.79</v>
      </c>
      <c r="R10" s="70">
        <v>190.49</v>
      </c>
      <c r="S10" s="75">
        <v>0.84</v>
      </c>
    </row>
    <row r="11" spans="1:19" ht="37.5" customHeight="1" x14ac:dyDescent="0.25">
      <c r="A11" s="42"/>
      <c r="B11" s="96" t="s">
        <v>70</v>
      </c>
      <c r="C11" s="96"/>
      <c r="D11" s="25">
        <v>20</v>
      </c>
      <c r="E11" s="26">
        <v>0.7</v>
      </c>
      <c r="F11" s="26">
        <v>0.6</v>
      </c>
      <c r="G11" s="26">
        <v>1.5</v>
      </c>
      <c r="H11" s="27">
        <v>16.5</v>
      </c>
      <c r="I11" s="28">
        <v>2.9</v>
      </c>
      <c r="K11" s="31"/>
      <c r="L11" s="87" t="s">
        <v>70</v>
      </c>
      <c r="M11" s="87"/>
      <c r="N11" s="14">
        <v>25</v>
      </c>
      <c r="O11" s="15">
        <v>0.9</v>
      </c>
      <c r="P11" s="15">
        <v>0.8</v>
      </c>
      <c r="Q11" s="15">
        <v>1.9</v>
      </c>
      <c r="R11" s="16">
        <v>20.62</v>
      </c>
      <c r="S11" s="17">
        <v>3.62</v>
      </c>
    </row>
    <row r="12" spans="1:19" ht="24.75" customHeight="1" x14ac:dyDescent="0.25">
      <c r="A12" s="13"/>
      <c r="B12" s="87" t="s">
        <v>22</v>
      </c>
      <c r="C12" s="87"/>
      <c r="D12" s="14">
        <v>20</v>
      </c>
      <c r="E12" s="15">
        <v>1.51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22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x14ac:dyDescent="0.25">
      <c r="A13" s="19">
        <v>397</v>
      </c>
      <c r="B13" s="87" t="s">
        <v>51</v>
      </c>
      <c r="C13" s="87"/>
      <c r="D13" s="14">
        <v>150</v>
      </c>
      <c r="E13" s="15">
        <v>2.8</v>
      </c>
      <c r="F13" s="15">
        <v>2.9</v>
      </c>
      <c r="G13" s="15">
        <v>18.8</v>
      </c>
      <c r="H13" s="16">
        <v>91</v>
      </c>
      <c r="I13" s="23">
        <v>1</v>
      </c>
      <c r="K13" s="19">
        <v>397</v>
      </c>
      <c r="L13" s="87" t="s">
        <v>51</v>
      </c>
      <c r="M13" s="87"/>
      <c r="N13" s="14">
        <v>180</v>
      </c>
      <c r="O13" s="15">
        <v>3.3</v>
      </c>
      <c r="P13" s="15">
        <v>3.43336</v>
      </c>
      <c r="Q13" s="15">
        <v>23</v>
      </c>
      <c r="R13" s="16">
        <v>109.6</v>
      </c>
      <c r="S13" s="20">
        <v>1.2</v>
      </c>
    </row>
    <row r="14" spans="1:19" x14ac:dyDescent="0.25">
      <c r="A14" s="13"/>
      <c r="B14" s="87" t="s">
        <v>135</v>
      </c>
      <c r="C14" s="87"/>
      <c r="D14" s="14">
        <v>100</v>
      </c>
      <c r="E14" s="15">
        <v>0.33</v>
      </c>
      <c r="F14" s="15">
        <v>0</v>
      </c>
      <c r="G14" s="15">
        <v>10.3</v>
      </c>
      <c r="H14" s="16">
        <v>47.5</v>
      </c>
      <c r="I14" s="23">
        <v>5</v>
      </c>
      <c r="K14" s="13"/>
      <c r="L14" s="87" t="s">
        <v>135</v>
      </c>
      <c r="M14" s="87"/>
      <c r="N14" s="14">
        <v>120</v>
      </c>
      <c r="O14" s="15">
        <v>0.4</v>
      </c>
      <c r="P14" s="15">
        <v>0.4</v>
      </c>
      <c r="Q14" s="15">
        <v>12.4</v>
      </c>
      <c r="R14" s="16">
        <v>56.4</v>
      </c>
      <c r="S14" s="23">
        <v>6</v>
      </c>
    </row>
    <row r="15" spans="1:19" x14ac:dyDescent="0.25">
      <c r="A15" s="97" t="s">
        <v>25</v>
      </c>
      <c r="B15" s="98"/>
      <c r="C15" s="98"/>
      <c r="D15" s="98"/>
      <c r="E15" s="98"/>
      <c r="F15" s="98"/>
      <c r="G15" s="98"/>
      <c r="H15" s="98"/>
      <c r="I15" s="99"/>
      <c r="K15" s="97" t="s">
        <v>25</v>
      </c>
      <c r="L15" s="98"/>
      <c r="M15" s="98"/>
      <c r="N15" s="98"/>
      <c r="O15" s="98"/>
      <c r="P15" s="98"/>
      <c r="Q15" s="98"/>
      <c r="R15" s="98"/>
      <c r="S15" s="99"/>
    </row>
    <row r="16" spans="1:19" x14ac:dyDescent="0.25">
      <c r="A16" s="22" t="s">
        <v>26</v>
      </c>
      <c r="B16" s="87" t="s">
        <v>27</v>
      </c>
      <c r="C16" s="87"/>
      <c r="D16" s="14">
        <v>100</v>
      </c>
      <c r="E16" s="15">
        <v>0.4</v>
      </c>
      <c r="F16" s="15">
        <v>0</v>
      </c>
      <c r="G16" s="15">
        <v>13.3</v>
      </c>
      <c r="H16" s="16">
        <v>56</v>
      </c>
      <c r="I16" s="23">
        <v>2.5</v>
      </c>
      <c r="K16" s="22" t="s">
        <v>26</v>
      </c>
      <c r="L16" s="87" t="s">
        <v>27</v>
      </c>
      <c r="M16" s="87"/>
      <c r="N16" s="14">
        <v>100</v>
      </c>
      <c r="O16" s="15">
        <v>0.4</v>
      </c>
      <c r="P16" s="15">
        <v>0</v>
      </c>
      <c r="Q16" s="15">
        <v>13.3</v>
      </c>
      <c r="R16" s="16">
        <v>56</v>
      </c>
      <c r="S16" s="23">
        <v>2.5</v>
      </c>
    </row>
    <row r="17" spans="1:19" x14ac:dyDescent="0.25">
      <c r="A17" s="102" t="s">
        <v>28</v>
      </c>
      <c r="B17" s="103"/>
      <c r="C17" s="103"/>
      <c r="D17" s="103"/>
      <c r="E17" s="103"/>
      <c r="F17" s="103"/>
      <c r="G17" s="103"/>
      <c r="H17" s="103"/>
      <c r="I17" s="104"/>
      <c r="K17" s="102" t="s">
        <v>28</v>
      </c>
      <c r="L17" s="103"/>
      <c r="M17" s="103"/>
      <c r="N17" s="103"/>
      <c r="O17" s="103"/>
      <c r="P17" s="103"/>
      <c r="Q17" s="103"/>
      <c r="R17" s="103"/>
      <c r="S17" s="104"/>
    </row>
    <row r="18" spans="1:19" ht="25.5" customHeight="1" x14ac:dyDescent="0.25">
      <c r="A18" s="30">
        <v>28</v>
      </c>
      <c r="B18" s="96" t="s">
        <v>136</v>
      </c>
      <c r="C18" s="96"/>
      <c r="D18" s="25">
        <v>40</v>
      </c>
      <c r="E18" s="27">
        <v>0.63</v>
      </c>
      <c r="F18" s="26">
        <v>2.1</v>
      </c>
      <c r="G18" s="27">
        <v>7.86</v>
      </c>
      <c r="H18" s="27">
        <v>52.6</v>
      </c>
      <c r="I18" s="32">
        <v>3.45</v>
      </c>
      <c r="K18" s="30">
        <v>28</v>
      </c>
      <c r="L18" s="96" t="s">
        <v>136</v>
      </c>
      <c r="M18" s="96"/>
      <c r="N18" s="25">
        <v>60</v>
      </c>
      <c r="O18" s="27">
        <v>0.94</v>
      </c>
      <c r="P18" s="26">
        <v>3.24444</v>
      </c>
      <c r="Q18" s="27">
        <v>11.8</v>
      </c>
      <c r="R18" s="27">
        <v>78.900000000000006</v>
      </c>
      <c r="S18" s="32">
        <v>5.18</v>
      </c>
    </row>
    <row r="19" spans="1:19" ht="24" customHeight="1" x14ac:dyDescent="0.25">
      <c r="A19" s="30" t="s">
        <v>137</v>
      </c>
      <c r="B19" s="96" t="s">
        <v>138</v>
      </c>
      <c r="C19" s="96"/>
      <c r="D19" s="25">
        <v>165</v>
      </c>
      <c r="E19" s="26">
        <v>3.1</v>
      </c>
      <c r="F19" s="26">
        <v>3.8</v>
      </c>
      <c r="G19" s="26">
        <v>5.3</v>
      </c>
      <c r="H19" s="27">
        <v>135.6</v>
      </c>
      <c r="I19" s="32">
        <v>6.5</v>
      </c>
      <c r="K19" s="30" t="s">
        <v>137</v>
      </c>
      <c r="L19" s="96" t="s">
        <v>138</v>
      </c>
      <c r="M19" s="96"/>
      <c r="N19" s="25">
        <v>200</v>
      </c>
      <c r="O19" s="26">
        <v>3.8</v>
      </c>
      <c r="P19" s="26">
        <v>4.6444400000000003</v>
      </c>
      <c r="Q19" s="26">
        <v>6.4</v>
      </c>
      <c r="R19" s="27">
        <v>164.4</v>
      </c>
      <c r="S19" s="32">
        <v>7.8</v>
      </c>
    </row>
    <row r="20" spans="1:19" ht="28.5" customHeight="1" x14ac:dyDescent="0.25">
      <c r="A20" s="13">
        <v>261</v>
      </c>
      <c r="B20" s="87" t="s">
        <v>139</v>
      </c>
      <c r="C20" s="87"/>
      <c r="D20" s="14">
        <v>65</v>
      </c>
      <c r="E20" s="15">
        <v>4.8</v>
      </c>
      <c r="F20" s="15">
        <v>5.0999999999999996</v>
      </c>
      <c r="G20" s="16">
        <v>6.8</v>
      </c>
      <c r="H20" s="15">
        <v>92.5</v>
      </c>
      <c r="I20" s="17">
        <v>0.6</v>
      </c>
      <c r="K20" s="13">
        <v>261</v>
      </c>
      <c r="L20" s="87" t="s">
        <v>303</v>
      </c>
      <c r="M20" s="87"/>
      <c r="N20" s="14">
        <v>80</v>
      </c>
      <c r="O20" s="15">
        <v>5.9</v>
      </c>
      <c r="P20" s="15">
        <v>6.3444000000000003</v>
      </c>
      <c r="Q20" s="16">
        <v>8.36</v>
      </c>
      <c r="R20" s="16">
        <v>113.84</v>
      </c>
      <c r="S20" s="20">
        <v>0.73</v>
      </c>
    </row>
    <row r="21" spans="1:19" x14ac:dyDescent="0.25">
      <c r="A21" s="39">
        <v>342</v>
      </c>
      <c r="B21" s="100" t="s">
        <v>59</v>
      </c>
      <c r="C21" s="100"/>
      <c r="D21" s="69">
        <v>110</v>
      </c>
      <c r="E21" s="72">
        <v>2.75</v>
      </c>
      <c r="F21" s="72">
        <v>4.51</v>
      </c>
      <c r="G21" s="72">
        <v>7.48</v>
      </c>
      <c r="H21" s="70">
        <v>129.80000000000001</v>
      </c>
      <c r="I21" s="75">
        <v>4.5</v>
      </c>
      <c r="K21" s="39">
        <v>342</v>
      </c>
      <c r="L21" s="100" t="s">
        <v>59</v>
      </c>
      <c r="M21" s="100"/>
      <c r="N21" s="69">
        <v>130</v>
      </c>
      <c r="O21" s="72">
        <v>3.48</v>
      </c>
      <c r="P21" s="72">
        <v>6.18</v>
      </c>
      <c r="Q21" s="72">
        <v>8.8000000000000007</v>
      </c>
      <c r="R21" s="70">
        <v>161.24</v>
      </c>
      <c r="S21" s="75">
        <v>5.85</v>
      </c>
    </row>
    <row r="22" spans="1:19" x14ac:dyDescent="0.25">
      <c r="A22" s="13" t="s">
        <v>98</v>
      </c>
      <c r="B22" s="87" t="s">
        <v>99</v>
      </c>
      <c r="C22" s="87"/>
      <c r="D22" s="14">
        <v>150</v>
      </c>
      <c r="E22" s="15">
        <v>0.1</v>
      </c>
      <c r="F22" s="18">
        <v>0</v>
      </c>
      <c r="G22" s="15">
        <v>20.7</v>
      </c>
      <c r="H22" s="16">
        <v>85.9</v>
      </c>
      <c r="I22" s="23">
        <v>3</v>
      </c>
      <c r="K22" s="13" t="s">
        <v>98</v>
      </c>
      <c r="L22" s="87" t="s">
        <v>99</v>
      </c>
      <c r="M22" s="87"/>
      <c r="N22" s="14">
        <v>180</v>
      </c>
      <c r="O22" s="16">
        <v>0.12</v>
      </c>
      <c r="P22" s="16">
        <v>0</v>
      </c>
      <c r="Q22" s="15">
        <v>24.847999999999999</v>
      </c>
      <c r="R22" s="16">
        <v>103.6</v>
      </c>
      <c r="S22" s="20">
        <v>3.6</v>
      </c>
    </row>
    <row r="23" spans="1:19" ht="25.5" customHeight="1" x14ac:dyDescent="0.25">
      <c r="A23" s="13"/>
      <c r="B23" s="87" t="s">
        <v>22</v>
      </c>
      <c r="C23" s="87"/>
      <c r="D23" s="14">
        <v>20</v>
      </c>
      <c r="E23" s="15">
        <v>1.51</v>
      </c>
      <c r="F23" s="16">
        <v>0.54220000000000002</v>
      </c>
      <c r="G23" s="15">
        <v>9.7200000000000006</v>
      </c>
      <c r="H23" s="16">
        <v>48.64</v>
      </c>
      <c r="I23" s="21"/>
      <c r="K23" s="13"/>
      <c r="L23" s="87" t="s">
        <v>22</v>
      </c>
      <c r="M23" s="87"/>
      <c r="N23" s="14">
        <v>30</v>
      </c>
      <c r="O23" s="15">
        <v>2.9</v>
      </c>
      <c r="P23" s="16">
        <v>1.01</v>
      </c>
      <c r="Q23" s="16">
        <v>15.6</v>
      </c>
      <c r="R23" s="16">
        <v>79.099999999999994</v>
      </c>
      <c r="S23" s="20"/>
    </row>
    <row r="24" spans="1:19" ht="24" customHeight="1" x14ac:dyDescent="0.25">
      <c r="A24" s="13"/>
      <c r="B24" s="87" t="s">
        <v>35</v>
      </c>
      <c r="C24" s="87"/>
      <c r="D24" s="14">
        <v>20</v>
      </c>
      <c r="E24" s="15">
        <v>1</v>
      </c>
      <c r="F24" s="16">
        <v>0.36</v>
      </c>
      <c r="G24" s="15">
        <v>9.9</v>
      </c>
      <c r="H24" s="16">
        <v>45.6</v>
      </c>
      <c r="I24" s="21"/>
      <c r="K24" s="13"/>
      <c r="L24" s="87" t="s">
        <v>35</v>
      </c>
      <c r="M24" s="87"/>
      <c r="N24" s="14">
        <v>25</v>
      </c>
      <c r="O24" s="16">
        <v>1.47</v>
      </c>
      <c r="P24" s="16">
        <v>0.45</v>
      </c>
      <c r="Q24" s="16">
        <v>13.11</v>
      </c>
      <c r="R24" s="16">
        <v>59.634889999999999</v>
      </c>
      <c r="S24" s="20"/>
    </row>
    <row r="25" spans="1:19" x14ac:dyDescent="0.25">
      <c r="A25" s="97" t="s">
        <v>37</v>
      </c>
      <c r="B25" s="98"/>
      <c r="C25" s="98"/>
      <c r="D25" s="98"/>
      <c r="E25" s="98"/>
      <c r="F25" s="98"/>
      <c r="G25" s="98"/>
      <c r="H25" s="98"/>
      <c r="I25" s="99"/>
      <c r="K25" s="97" t="s">
        <v>37</v>
      </c>
      <c r="L25" s="98"/>
      <c r="M25" s="98"/>
      <c r="N25" s="98"/>
      <c r="O25" s="98"/>
      <c r="P25" s="98"/>
      <c r="Q25" s="98"/>
      <c r="R25" s="98"/>
      <c r="S25" s="99"/>
    </row>
    <row r="26" spans="1:19" x14ac:dyDescent="0.25">
      <c r="A26" s="13" t="s">
        <v>140</v>
      </c>
      <c r="B26" s="87" t="s">
        <v>141</v>
      </c>
      <c r="C26" s="87"/>
      <c r="D26" s="14">
        <v>60</v>
      </c>
      <c r="E26" s="15">
        <v>6.1</v>
      </c>
      <c r="F26" s="15">
        <v>2.1</v>
      </c>
      <c r="G26" s="15">
        <v>32.299999999999997</v>
      </c>
      <c r="H26" s="16">
        <v>175</v>
      </c>
      <c r="I26" s="20">
        <v>0.09</v>
      </c>
      <c r="K26" s="13" t="s">
        <v>140</v>
      </c>
      <c r="L26" s="87" t="s">
        <v>304</v>
      </c>
      <c r="M26" s="87"/>
      <c r="N26" s="14">
        <v>70</v>
      </c>
      <c r="O26" s="15">
        <v>6.8</v>
      </c>
      <c r="P26" s="15">
        <v>2.4443999999999999</v>
      </c>
      <c r="Q26" s="15">
        <v>37.700000000000003</v>
      </c>
      <c r="R26" s="16">
        <v>204.17</v>
      </c>
      <c r="S26" s="20">
        <v>0.11</v>
      </c>
    </row>
    <row r="27" spans="1:19" x14ac:dyDescent="0.25">
      <c r="A27" s="19">
        <v>401</v>
      </c>
      <c r="B27" s="100" t="s">
        <v>142</v>
      </c>
      <c r="C27" s="100"/>
      <c r="D27" s="69">
        <v>180</v>
      </c>
      <c r="E27" s="72">
        <v>5.6</v>
      </c>
      <c r="F27" s="72">
        <v>5.0999999999999996</v>
      </c>
      <c r="G27" s="72">
        <v>7.4</v>
      </c>
      <c r="H27" s="70">
        <v>118</v>
      </c>
      <c r="I27" s="75">
        <v>1.56</v>
      </c>
      <c r="K27" s="19">
        <v>401</v>
      </c>
      <c r="L27" s="100" t="s">
        <v>142</v>
      </c>
      <c r="M27" s="100"/>
      <c r="N27" s="69">
        <v>200</v>
      </c>
      <c r="O27" s="72">
        <v>6.22</v>
      </c>
      <c r="P27" s="72">
        <v>5.67</v>
      </c>
      <c r="Q27" s="72">
        <v>8.2200000000000006</v>
      </c>
      <c r="R27" s="70">
        <v>131.11000000000001</v>
      </c>
      <c r="S27" s="71">
        <v>1.73</v>
      </c>
    </row>
    <row r="28" spans="1:19" x14ac:dyDescent="0.25">
      <c r="A28" s="97" t="s">
        <v>41</v>
      </c>
      <c r="B28" s="98"/>
      <c r="C28" s="98"/>
      <c r="D28" s="98"/>
      <c r="E28" s="98"/>
      <c r="F28" s="98"/>
      <c r="G28" s="98"/>
      <c r="H28" s="98"/>
      <c r="I28" s="99"/>
      <c r="K28" s="127" t="s">
        <v>41</v>
      </c>
      <c r="L28" s="128"/>
      <c r="M28" s="128"/>
      <c r="N28" s="128"/>
      <c r="O28" s="128"/>
      <c r="P28" s="128"/>
      <c r="Q28" s="128"/>
      <c r="R28" s="128"/>
      <c r="S28" s="129"/>
    </row>
    <row r="29" spans="1:19" ht="45" customHeight="1" x14ac:dyDescent="0.25">
      <c r="A29" s="13">
        <v>291</v>
      </c>
      <c r="B29" s="100" t="s">
        <v>143</v>
      </c>
      <c r="C29" s="100"/>
      <c r="D29" s="69">
        <v>160</v>
      </c>
      <c r="E29" s="72">
        <v>10.4</v>
      </c>
      <c r="F29" s="72">
        <v>16.600000000000001</v>
      </c>
      <c r="G29" s="72">
        <v>24.3</v>
      </c>
      <c r="H29" s="70">
        <v>298.5</v>
      </c>
      <c r="I29" s="75">
        <v>6.4</v>
      </c>
      <c r="K29" s="13">
        <v>291</v>
      </c>
      <c r="L29" s="100" t="s">
        <v>143</v>
      </c>
      <c r="M29" s="100"/>
      <c r="N29" s="69">
        <v>200</v>
      </c>
      <c r="O29" s="72">
        <v>13</v>
      </c>
      <c r="P29" s="72">
        <v>20.75</v>
      </c>
      <c r="Q29" s="72">
        <v>30.38</v>
      </c>
      <c r="R29" s="70">
        <v>373.13</v>
      </c>
      <c r="S29" s="71">
        <v>8</v>
      </c>
    </row>
    <row r="30" spans="1:19" ht="51.75" customHeight="1" x14ac:dyDescent="0.25">
      <c r="A30" s="30"/>
      <c r="B30" s="122" t="s">
        <v>144</v>
      </c>
      <c r="C30" s="123"/>
      <c r="D30" s="25">
        <v>25</v>
      </c>
      <c r="E30" s="26">
        <v>0.4</v>
      </c>
      <c r="F30" s="26">
        <v>1.5</v>
      </c>
      <c r="G30" s="26">
        <v>1.1000000000000001</v>
      </c>
      <c r="H30" s="27">
        <v>20.2</v>
      </c>
      <c r="I30" s="32">
        <v>0.16</v>
      </c>
      <c r="K30" s="30"/>
      <c r="L30" s="122" t="s">
        <v>144</v>
      </c>
      <c r="M30" s="123"/>
      <c r="N30" s="25">
        <v>25</v>
      </c>
      <c r="O30" s="26">
        <v>0.4</v>
      </c>
      <c r="P30" s="26">
        <v>1.544</v>
      </c>
      <c r="Q30" s="26">
        <v>1.1000000000000001</v>
      </c>
      <c r="R30" s="27">
        <v>20.2</v>
      </c>
      <c r="S30" s="32">
        <v>0.16</v>
      </c>
    </row>
    <row r="31" spans="1:19" ht="27" customHeight="1" x14ac:dyDescent="0.25">
      <c r="A31" s="13"/>
      <c r="B31" s="87" t="s">
        <v>35</v>
      </c>
      <c r="C31" s="87"/>
      <c r="D31" s="14">
        <v>20</v>
      </c>
      <c r="E31" s="15">
        <v>1</v>
      </c>
      <c r="F31" s="16">
        <v>0.36</v>
      </c>
      <c r="G31" s="15">
        <v>9.9</v>
      </c>
      <c r="H31" s="16">
        <v>45.6</v>
      </c>
      <c r="I31" s="21"/>
      <c r="K31" s="13"/>
      <c r="L31" s="87" t="s">
        <v>35</v>
      </c>
      <c r="M31" s="87"/>
      <c r="N31" s="14">
        <v>25</v>
      </c>
      <c r="O31" s="16">
        <v>1.47</v>
      </c>
      <c r="P31" s="16">
        <v>0.45</v>
      </c>
      <c r="Q31" s="16">
        <v>13.11</v>
      </c>
      <c r="R31" s="16">
        <v>59.634889999999999</v>
      </c>
      <c r="S31" s="20"/>
    </row>
    <row r="32" spans="1:19" ht="27.75" customHeight="1" x14ac:dyDescent="0.25">
      <c r="A32" s="13"/>
      <c r="B32" s="87" t="s">
        <v>22</v>
      </c>
      <c r="C32" s="87"/>
      <c r="D32" s="14">
        <v>20</v>
      </c>
      <c r="E32" s="15">
        <v>1.51</v>
      </c>
      <c r="F32" s="16">
        <v>0.54220000000000002</v>
      </c>
      <c r="G32" s="15">
        <v>9.7200000000000006</v>
      </c>
      <c r="H32" s="16">
        <v>48.64</v>
      </c>
      <c r="I32" s="21"/>
      <c r="K32" s="13"/>
      <c r="L32" s="87" t="s">
        <v>22</v>
      </c>
      <c r="M32" s="87"/>
      <c r="N32" s="14">
        <v>20</v>
      </c>
      <c r="O32" s="15">
        <v>1.5</v>
      </c>
      <c r="P32" s="16">
        <v>0.54220000000000002</v>
      </c>
      <c r="Q32" s="15">
        <v>9.7200000000000006</v>
      </c>
      <c r="R32" s="16">
        <v>48.64</v>
      </c>
      <c r="S32" s="21"/>
    </row>
    <row r="33" spans="1:19" x14ac:dyDescent="0.25">
      <c r="A33" s="13">
        <v>394</v>
      </c>
      <c r="B33" s="87" t="s">
        <v>71</v>
      </c>
      <c r="C33" s="87"/>
      <c r="D33" s="14">
        <v>150</v>
      </c>
      <c r="E33" s="15">
        <v>1.1000000000000001</v>
      </c>
      <c r="F33" s="15">
        <v>1.2</v>
      </c>
      <c r="G33" s="15">
        <v>9.3000000000000007</v>
      </c>
      <c r="H33" s="16">
        <v>53.2</v>
      </c>
      <c r="I33" s="17">
        <v>0.5</v>
      </c>
      <c r="K33" s="13">
        <v>394</v>
      </c>
      <c r="L33" s="87" t="s">
        <v>71</v>
      </c>
      <c r="M33" s="87"/>
      <c r="N33" s="14">
        <v>180</v>
      </c>
      <c r="O33" s="15">
        <v>1.5</v>
      </c>
      <c r="P33" s="15">
        <v>1.74444</v>
      </c>
      <c r="Q33" s="15">
        <v>12.1</v>
      </c>
      <c r="R33" s="15">
        <v>65.5</v>
      </c>
      <c r="S33" s="20">
        <v>0.56000000000000005</v>
      </c>
    </row>
    <row r="34" spans="1:19" ht="15.75" thickBot="1" x14ac:dyDescent="0.3">
      <c r="A34" s="47"/>
      <c r="B34" s="130"/>
      <c r="C34" s="130"/>
      <c r="D34" s="48"/>
      <c r="E34" s="49"/>
      <c r="F34" s="49"/>
      <c r="G34" s="49"/>
      <c r="H34" s="49"/>
      <c r="I34" s="50"/>
      <c r="K34" s="47"/>
      <c r="L34" s="125" t="s">
        <v>145</v>
      </c>
      <c r="M34" s="126"/>
      <c r="N34" s="48">
        <v>20</v>
      </c>
      <c r="O34" s="49">
        <v>0.02</v>
      </c>
      <c r="P34" s="49">
        <v>0</v>
      </c>
      <c r="Q34" s="49">
        <v>15.6</v>
      </c>
      <c r="R34" s="49">
        <v>66.7</v>
      </c>
      <c r="S34" s="50"/>
    </row>
    <row r="35" spans="1:19" ht="24" x14ac:dyDescent="0.25">
      <c r="A35" s="88" t="s">
        <v>146</v>
      </c>
      <c r="B35" s="89"/>
      <c r="C35" s="89"/>
      <c r="D35" s="89"/>
      <c r="E35" s="89" t="s">
        <v>11</v>
      </c>
      <c r="F35" s="89"/>
      <c r="G35" s="89"/>
      <c r="H35" s="94" t="s">
        <v>12</v>
      </c>
      <c r="I35" s="34" t="s">
        <v>13</v>
      </c>
      <c r="K35" s="88" t="s">
        <v>305</v>
      </c>
      <c r="L35" s="89"/>
      <c r="M35" s="89"/>
      <c r="N35" s="89"/>
      <c r="O35" s="89" t="s">
        <v>11</v>
      </c>
      <c r="P35" s="89"/>
      <c r="Q35" s="89"/>
      <c r="R35" s="94" t="s">
        <v>12</v>
      </c>
      <c r="S35" s="34" t="s">
        <v>13</v>
      </c>
    </row>
    <row r="36" spans="1:19" x14ac:dyDescent="0.25">
      <c r="A36" s="90"/>
      <c r="B36" s="91"/>
      <c r="C36" s="91"/>
      <c r="D36" s="91"/>
      <c r="E36" s="35" t="s">
        <v>14</v>
      </c>
      <c r="F36" s="35" t="s">
        <v>15</v>
      </c>
      <c r="G36" s="35" t="s">
        <v>16</v>
      </c>
      <c r="H36" s="95"/>
      <c r="I36" s="36" t="s">
        <v>17</v>
      </c>
      <c r="K36" s="90"/>
      <c r="L36" s="91"/>
      <c r="M36" s="91"/>
      <c r="N36" s="91"/>
      <c r="O36" s="35" t="s">
        <v>14</v>
      </c>
      <c r="P36" s="35" t="s">
        <v>15</v>
      </c>
      <c r="Q36" s="35" t="s">
        <v>16</v>
      </c>
      <c r="R36" s="95"/>
      <c r="S36" s="36" t="s">
        <v>17</v>
      </c>
    </row>
    <row r="37" spans="1:19" ht="15.75" thickBot="1" x14ac:dyDescent="0.3">
      <c r="A37" s="92"/>
      <c r="B37" s="93"/>
      <c r="C37" s="93"/>
      <c r="D37" s="93"/>
      <c r="E37" s="37">
        <f>E34+E33+E32+E31+E30+E29+E27+E26+E24+E23+E22+E21+E20+E19+E18+E16+E14+E13+E12+E11+E10</f>
        <v>54.150000000000006</v>
      </c>
      <c r="F37" s="37">
        <f>F34+F33+F32+F31+F30+F29+F27+F26+F24+F23+F22+F21+F20+F19+F18+F16+F14+F13+F12+F11+F10</f>
        <v>62.316600000000001</v>
      </c>
      <c r="G37" s="37">
        <f>G34+G33+G32+G31+G30+G29+G27+G26+G24+G23+G22+G21+G20+G19+G18+G16+G14+G13+G12+G11+G10</f>
        <v>216.94000000000005</v>
      </c>
      <c r="H37" s="37">
        <f>H34+H33+H32+H31+H30+H29+H27+H26+H24+H23+H22+H21+H20+H19+H18+H16+H14+H13+H12+H11+H10</f>
        <v>1772.7099999999998</v>
      </c>
      <c r="I37" s="38">
        <f>I34+I33+I32+I31+I30+I29+I27+I26+I24+I23+I22+I21+I20+I19+I18+I16+I14+I13+I12+I11+I10</f>
        <v>38.930000000000007</v>
      </c>
      <c r="K37" s="92"/>
      <c r="L37" s="93"/>
      <c r="M37" s="93"/>
      <c r="N37" s="93"/>
      <c r="O37" s="37">
        <f>O34+O33+O32+O31+O30+O29+O27+O26+O24+O23+O22+O21+O20+O19+O18+O16+O14+O13+O12+O11+O10</f>
        <v>67.079999999999984</v>
      </c>
      <c r="P37" s="37">
        <f>P34+P33+P32+P31+P30+P29+P27+P26+P24+P23+P22+P21+P20+P19+P18+P16+P14+P13+P12+P11+P10</f>
        <v>77.461680000000001</v>
      </c>
      <c r="Q37" s="37">
        <f>Q34+Q33+Q32+Q31+Q30+Q29+Q27+Q26+Q24+Q23+Q22+Q21+Q20+Q19+Q18+Q16+Q14+Q13+Q12+Q11+Q10</f>
        <v>284.83800000000008</v>
      </c>
      <c r="R37" s="37">
        <f>R34+R33+R32+R31+R30+R29+R27+R26+R24+R23+R22+R21+R20+R19+R18+R16+R14+R13+R12+R11+R10</f>
        <v>2242.0097799999994</v>
      </c>
      <c r="S37" s="38">
        <f>S34+S33+S32+S31+S30+S29+S27+S26+S24+S23+S22+S21+S20+S19+S18+S16+S14+S13+S12+S11+S10</f>
        <v>47.88</v>
      </c>
    </row>
  </sheetData>
  <mergeCells count="72">
    <mergeCell ref="A1:I1"/>
    <mergeCell ref="D4:H4"/>
    <mergeCell ref="A7:A8"/>
    <mergeCell ref="B7:C8"/>
    <mergeCell ref="D7:D8"/>
    <mergeCell ref="E7:G7"/>
    <mergeCell ref="H7:H8"/>
    <mergeCell ref="B20:C20"/>
    <mergeCell ref="A9:I9"/>
    <mergeCell ref="B10:C10"/>
    <mergeCell ref="B11:C11"/>
    <mergeCell ref="B12:C12"/>
    <mergeCell ref="B13:C13"/>
    <mergeCell ref="B14:C14"/>
    <mergeCell ref="A15:I15"/>
    <mergeCell ref="B16:C16"/>
    <mergeCell ref="A17:I17"/>
    <mergeCell ref="B18:C18"/>
    <mergeCell ref="B19:C19"/>
    <mergeCell ref="B32:C32"/>
    <mergeCell ref="B21:C21"/>
    <mergeCell ref="B22:C22"/>
    <mergeCell ref="B23:C23"/>
    <mergeCell ref="B24:C24"/>
    <mergeCell ref="A25:I25"/>
    <mergeCell ref="B26:C26"/>
    <mergeCell ref="B27:C27"/>
    <mergeCell ref="A28:I28"/>
    <mergeCell ref="B29:C29"/>
    <mergeCell ref="B30:C30"/>
    <mergeCell ref="B31:C31"/>
    <mergeCell ref="K1:S1"/>
    <mergeCell ref="N4:R4"/>
    <mergeCell ref="K7:K8"/>
    <mergeCell ref="L7:M8"/>
    <mergeCell ref="N7:N8"/>
    <mergeCell ref="B33:C33"/>
    <mergeCell ref="B34:C34"/>
    <mergeCell ref="A35:D37"/>
    <mergeCell ref="E35:G35"/>
    <mergeCell ref="H35:H36"/>
    <mergeCell ref="L18:M18"/>
    <mergeCell ref="O7:Q7"/>
    <mergeCell ref="R7:R8"/>
    <mergeCell ref="K9:S9"/>
    <mergeCell ref="L10:M10"/>
    <mergeCell ref="L11:M11"/>
    <mergeCell ref="L12:M12"/>
    <mergeCell ref="L13:M13"/>
    <mergeCell ref="L14:M14"/>
    <mergeCell ref="K15:S15"/>
    <mergeCell ref="L16:M16"/>
    <mergeCell ref="K17:S17"/>
    <mergeCell ref="L30:M30"/>
    <mergeCell ref="L19:M19"/>
    <mergeCell ref="L20:M20"/>
    <mergeCell ref="L21:M21"/>
    <mergeCell ref="L22:M22"/>
    <mergeCell ref="L23:M23"/>
    <mergeCell ref="L24:M24"/>
    <mergeCell ref="K25:S25"/>
    <mergeCell ref="L26:M26"/>
    <mergeCell ref="L27:M27"/>
    <mergeCell ref="K28:S28"/>
    <mergeCell ref="L29:M29"/>
    <mergeCell ref="R35:R36"/>
    <mergeCell ref="L31:M31"/>
    <mergeCell ref="L32:M32"/>
    <mergeCell ref="L33:M33"/>
    <mergeCell ref="L34:M34"/>
    <mergeCell ref="K35:N37"/>
    <mergeCell ref="O35:Q35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13" workbookViewId="0">
      <selection activeCell="H13" sqref="H13"/>
    </sheetView>
  </sheetViews>
  <sheetFormatPr defaultRowHeight="15" x14ac:dyDescent="0.25"/>
  <cols>
    <col min="15" max="15" width="8.140625" customWidth="1"/>
    <col min="18" max="18" width="7.85546875" customWidth="1"/>
    <col min="19" max="19" width="7.7109375" customWidth="1"/>
  </cols>
  <sheetData>
    <row r="1" spans="1:19" x14ac:dyDescent="0.25">
      <c r="A1" s="113" t="s">
        <v>147</v>
      </c>
      <c r="B1" s="114"/>
      <c r="C1" s="114"/>
      <c r="D1" s="114"/>
      <c r="E1" s="114"/>
      <c r="F1" s="114"/>
      <c r="G1" s="114"/>
      <c r="H1" s="114"/>
      <c r="I1" s="115"/>
      <c r="K1" s="105" t="s">
        <v>306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8</v>
      </c>
      <c r="B2" s="5" t="s">
        <v>1</v>
      </c>
      <c r="C2" s="6">
        <v>3</v>
      </c>
      <c r="D2" s="2"/>
      <c r="E2" s="2"/>
      <c r="F2" s="2"/>
      <c r="G2" s="2"/>
      <c r="H2" s="3"/>
      <c r="I2" s="4"/>
      <c r="K2" s="1">
        <v>8</v>
      </c>
      <c r="L2" s="5" t="s">
        <v>1</v>
      </c>
      <c r="M2" s="6">
        <v>3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2</v>
      </c>
      <c r="D3" s="2"/>
      <c r="E3" s="2"/>
      <c r="F3" s="2"/>
      <c r="G3" s="2"/>
      <c r="H3" s="3"/>
      <c r="I3" s="4"/>
      <c r="K3" s="1"/>
      <c r="L3" s="5" t="s">
        <v>2</v>
      </c>
      <c r="M3" s="6">
        <v>2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272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25.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26.25" customHeight="1" x14ac:dyDescent="0.25">
      <c r="A10" s="13">
        <v>235</v>
      </c>
      <c r="B10" s="100" t="s">
        <v>148</v>
      </c>
      <c r="C10" s="100"/>
      <c r="D10" s="69">
        <v>90</v>
      </c>
      <c r="E10" s="72">
        <v>15.17</v>
      </c>
      <c r="F10" s="72">
        <v>14.91</v>
      </c>
      <c r="G10" s="72">
        <v>11.44</v>
      </c>
      <c r="H10" s="70">
        <v>258.43</v>
      </c>
      <c r="I10" s="75">
        <v>1.93</v>
      </c>
      <c r="K10" s="13">
        <v>235</v>
      </c>
      <c r="L10" s="100" t="s">
        <v>148</v>
      </c>
      <c r="M10" s="100"/>
      <c r="N10" s="69">
        <v>105</v>
      </c>
      <c r="O10" s="72">
        <v>19.420000000000002</v>
      </c>
      <c r="P10" s="72">
        <v>19.03</v>
      </c>
      <c r="Q10" s="70">
        <v>12.99</v>
      </c>
      <c r="R10" s="70">
        <v>329.7</v>
      </c>
      <c r="S10" s="71">
        <v>2.4500000000000002</v>
      </c>
    </row>
    <row r="11" spans="1:19" x14ac:dyDescent="0.25">
      <c r="A11" s="13"/>
      <c r="B11" s="87" t="s">
        <v>149</v>
      </c>
      <c r="C11" s="87"/>
      <c r="D11" s="14">
        <v>20</v>
      </c>
      <c r="E11" s="15">
        <v>0.6</v>
      </c>
      <c r="F11" s="15">
        <v>0.6</v>
      </c>
      <c r="G11" s="15">
        <v>1.4</v>
      </c>
      <c r="H11" s="16">
        <v>43.2</v>
      </c>
      <c r="I11" s="17">
        <v>0.1</v>
      </c>
      <c r="K11" s="13"/>
      <c r="L11" s="87" t="s">
        <v>307</v>
      </c>
      <c r="M11" s="87"/>
      <c r="N11" s="14">
        <v>30</v>
      </c>
      <c r="O11" s="16">
        <v>1.2</v>
      </c>
      <c r="P11" s="15">
        <v>1</v>
      </c>
      <c r="Q11" s="16">
        <v>2.91588</v>
      </c>
      <c r="R11" s="16">
        <v>66.319860000000006</v>
      </c>
      <c r="S11" s="20">
        <v>0.125</v>
      </c>
    </row>
    <row r="12" spans="1:19" ht="30" customHeight="1" x14ac:dyDescent="0.25">
      <c r="A12" s="13"/>
      <c r="B12" s="87" t="s">
        <v>22</v>
      </c>
      <c r="C12" s="87"/>
      <c r="D12" s="14">
        <v>20</v>
      </c>
      <c r="E12" s="15">
        <v>1.51</v>
      </c>
      <c r="F12" s="16">
        <v>0.54220000000000002</v>
      </c>
      <c r="G12" s="15">
        <v>9.7200000000000006</v>
      </c>
      <c r="H12" s="16">
        <v>48.64</v>
      </c>
      <c r="I12" s="21"/>
      <c r="K12" s="13"/>
      <c r="L12" s="87" t="s">
        <v>34</v>
      </c>
      <c r="M12" s="87"/>
      <c r="N12" s="14">
        <v>30</v>
      </c>
      <c r="O12" s="15">
        <v>2.9</v>
      </c>
      <c r="P12" s="16">
        <v>1.01</v>
      </c>
      <c r="Q12" s="16">
        <v>15.6</v>
      </c>
      <c r="R12" s="16">
        <v>79.099999999999994</v>
      </c>
      <c r="S12" s="20"/>
    </row>
    <row r="13" spans="1:19" ht="25.5" customHeight="1" x14ac:dyDescent="0.25">
      <c r="A13" s="31" t="s">
        <v>103</v>
      </c>
      <c r="B13" s="87" t="s">
        <v>104</v>
      </c>
      <c r="C13" s="87"/>
      <c r="D13" s="14">
        <v>150</v>
      </c>
      <c r="E13" s="15">
        <v>1</v>
      </c>
      <c r="F13" s="15">
        <v>1.2</v>
      </c>
      <c r="G13" s="15">
        <v>9.1999999999999993</v>
      </c>
      <c r="H13" s="16">
        <v>52.4</v>
      </c>
      <c r="I13" s="17">
        <v>3.8</v>
      </c>
      <c r="K13" s="31" t="s">
        <v>103</v>
      </c>
      <c r="L13" s="87" t="s">
        <v>104</v>
      </c>
      <c r="M13" s="87"/>
      <c r="N13" s="14">
        <v>180</v>
      </c>
      <c r="O13" s="15">
        <v>1.5</v>
      </c>
      <c r="P13" s="15">
        <v>1.6355</v>
      </c>
      <c r="Q13" s="15">
        <v>12.1477</v>
      </c>
      <c r="R13" s="16">
        <v>64.2</v>
      </c>
      <c r="S13" s="20">
        <v>4.5999999999999996</v>
      </c>
    </row>
    <row r="14" spans="1:19" x14ac:dyDescent="0.25">
      <c r="A14" s="97" t="s">
        <v>25</v>
      </c>
      <c r="B14" s="98"/>
      <c r="C14" s="98"/>
      <c r="D14" s="98"/>
      <c r="E14" s="98"/>
      <c r="F14" s="98"/>
      <c r="G14" s="98"/>
      <c r="H14" s="98"/>
      <c r="I14" s="99"/>
      <c r="K14" s="97" t="s">
        <v>25</v>
      </c>
      <c r="L14" s="98"/>
      <c r="M14" s="98"/>
      <c r="N14" s="98"/>
      <c r="O14" s="98"/>
      <c r="P14" s="98"/>
      <c r="Q14" s="98"/>
      <c r="R14" s="98"/>
      <c r="S14" s="99"/>
    </row>
    <row r="15" spans="1:19" x14ac:dyDescent="0.25">
      <c r="A15" s="22" t="s">
        <v>26</v>
      </c>
      <c r="B15" s="87" t="s">
        <v>93</v>
      </c>
      <c r="C15" s="87"/>
      <c r="D15" s="14">
        <v>100</v>
      </c>
      <c r="E15" s="15">
        <v>0.1</v>
      </c>
      <c r="F15" s="16">
        <v>0</v>
      </c>
      <c r="G15" s="15">
        <v>10.3</v>
      </c>
      <c r="H15" s="16">
        <v>42</v>
      </c>
      <c r="I15" s="17">
        <v>0.8</v>
      </c>
      <c r="K15" s="22" t="s">
        <v>26</v>
      </c>
      <c r="L15" s="87" t="s">
        <v>93</v>
      </c>
      <c r="M15" s="87"/>
      <c r="N15" s="14">
        <v>100</v>
      </c>
      <c r="O15" s="15">
        <v>0.1</v>
      </c>
      <c r="P15" s="16">
        <v>0</v>
      </c>
      <c r="Q15" s="15">
        <v>10.3</v>
      </c>
      <c r="R15" s="16">
        <v>42</v>
      </c>
      <c r="S15" s="17">
        <v>0.8</v>
      </c>
    </row>
    <row r="16" spans="1:19" x14ac:dyDescent="0.25">
      <c r="A16" s="102" t="s">
        <v>28</v>
      </c>
      <c r="B16" s="103"/>
      <c r="C16" s="103"/>
      <c r="D16" s="103"/>
      <c r="E16" s="103"/>
      <c r="F16" s="103"/>
      <c r="G16" s="103"/>
      <c r="H16" s="103"/>
      <c r="I16" s="104"/>
      <c r="K16" s="102" t="s">
        <v>28</v>
      </c>
      <c r="L16" s="103"/>
      <c r="M16" s="103"/>
      <c r="N16" s="103"/>
      <c r="O16" s="103"/>
      <c r="P16" s="103"/>
      <c r="Q16" s="103"/>
      <c r="R16" s="103"/>
      <c r="S16" s="104"/>
    </row>
    <row r="17" spans="1:19" ht="52.5" customHeight="1" x14ac:dyDescent="0.25">
      <c r="A17" s="30" t="s">
        <v>54</v>
      </c>
      <c r="B17" s="96" t="s">
        <v>55</v>
      </c>
      <c r="C17" s="96"/>
      <c r="D17" s="25">
        <v>40</v>
      </c>
      <c r="E17" s="26">
        <v>0.4</v>
      </c>
      <c r="F17" s="26">
        <v>2.8</v>
      </c>
      <c r="G17" s="26">
        <v>1.1000000000000001</v>
      </c>
      <c r="H17" s="27">
        <v>32.4</v>
      </c>
      <c r="I17" s="28">
        <v>4</v>
      </c>
      <c r="K17" s="30" t="s">
        <v>54</v>
      </c>
      <c r="L17" s="96" t="s">
        <v>55</v>
      </c>
      <c r="M17" s="96"/>
      <c r="N17" s="25">
        <v>60</v>
      </c>
      <c r="O17" s="26">
        <v>0.6</v>
      </c>
      <c r="P17" s="26">
        <v>5.5444000000000004</v>
      </c>
      <c r="Q17" s="26">
        <v>1.7</v>
      </c>
      <c r="R17" s="27">
        <v>48.6</v>
      </c>
      <c r="S17" s="32">
        <v>6</v>
      </c>
    </row>
    <row r="18" spans="1:19" ht="43.5" customHeight="1" x14ac:dyDescent="0.25">
      <c r="A18" s="30" t="s">
        <v>150</v>
      </c>
      <c r="B18" s="96" t="s">
        <v>151</v>
      </c>
      <c r="C18" s="96"/>
      <c r="D18" s="25">
        <v>160</v>
      </c>
      <c r="E18" s="26">
        <v>2.4</v>
      </c>
      <c r="F18" s="26">
        <v>4.2</v>
      </c>
      <c r="G18" s="26">
        <v>6.57</v>
      </c>
      <c r="H18" s="27">
        <v>112.27</v>
      </c>
      <c r="I18" s="32">
        <v>3.2</v>
      </c>
      <c r="K18" s="30" t="s">
        <v>150</v>
      </c>
      <c r="L18" s="96" t="s">
        <v>308</v>
      </c>
      <c r="M18" s="96"/>
      <c r="N18" s="25">
        <v>200</v>
      </c>
      <c r="O18" s="26">
        <v>3</v>
      </c>
      <c r="P18" s="26">
        <v>5.2</v>
      </c>
      <c r="Q18" s="26">
        <v>14.81</v>
      </c>
      <c r="R18" s="27">
        <v>140.34</v>
      </c>
      <c r="S18" s="32">
        <v>4.5</v>
      </c>
    </row>
    <row r="19" spans="1:19" ht="33" customHeight="1" x14ac:dyDescent="0.25">
      <c r="A19" s="13">
        <v>165</v>
      </c>
      <c r="B19" s="100" t="s">
        <v>97</v>
      </c>
      <c r="C19" s="100"/>
      <c r="D19" s="69">
        <v>110</v>
      </c>
      <c r="E19" s="72">
        <v>4.3</v>
      </c>
      <c r="F19" s="72">
        <v>5.45</v>
      </c>
      <c r="G19" s="72">
        <v>22.52</v>
      </c>
      <c r="H19" s="70">
        <v>203.06</v>
      </c>
      <c r="I19" s="20"/>
      <c r="K19" s="13">
        <v>165</v>
      </c>
      <c r="L19" s="100" t="s">
        <v>97</v>
      </c>
      <c r="M19" s="100"/>
      <c r="N19" s="69">
        <v>130</v>
      </c>
      <c r="O19" s="72">
        <v>5.43</v>
      </c>
      <c r="P19" s="72">
        <v>6.89</v>
      </c>
      <c r="Q19" s="72">
        <v>26.34</v>
      </c>
      <c r="R19" s="70">
        <v>262.23</v>
      </c>
      <c r="S19" s="21"/>
    </row>
    <row r="20" spans="1:19" ht="27.75" customHeight="1" x14ac:dyDescent="0.25">
      <c r="A20" s="30">
        <v>305</v>
      </c>
      <c r="B20" s="96" t="s">
        <v>152</v>
      </c>
      <c r="C20" s="96"/>
      <c r="D20" s="25">
        <v>60</v>
      </c>
      <c r="E20" s="26">
        <v>6.3</v>
      </c>
      <c r="F20" s="26">
        <v>7.1</v>
      </c>
      <c r="G20" s="26">
        <v>5.8</v>
      </c>
      <c r="H20" s="27">
        <v>108.6</v>
      </c>
      <c r="I20" s="28">
        <v>0.9</v>
      </c>
      <c r="K20" s="13">
        <v>305</v>
      </c>
      <c r="L20" s="87" t="s">
        <v>152</v>
      </c>
      <c r="M20" s="87"/>
      <c r="N20" s="14">
        <v>70</v>
      </c>
      <c r="O20" s="15">
        <v>7.4</v>
      </c>
      <c r="P20" s="15">
        <v>8.2444000000000006</v>
      </c>
      <c r="Q20" s="15">
        <v>6.8</v>
      </c>
      <c r="R20" s="16">
        <v>126.7</v>
      </c>
      <c r="S20" s="20">
        <v>0.97</v>
      </c>
    </row>
    <row r="21" spans="1:19" ht="19.5" customHeight="1" x14ac:dyDescent="0.25">
      <c r="A21" s="13">
        <v>354</v>
      </c>
      <c r="B21" s="111" t="s">
        <v>153</v>
      </c>
      <c r="C21" s="112"/>
      <c r="D21" s="14">
        <v>15</v>
      </c>
      <c r="E21" s="15">
        <v>0.2</v>
      </c>
      <c r="F21" s="15">
        <v>0.9</v>
      </c>
      <c r="G21" s="15">
        <v>1.2</v>
      </c>
      <c r="H21" s="15">
        <v>16.100000000000001</v>
      </c>
      <c r="I21" s="17">
        <v>0.24</v>
      </c>
      <c r="K21" s="13">
        <v>354</v>
      </c>
      <c r="L21" s="111" t="s">
        <v>153</v>
      </c>
      <c r="M21" s="112"/>
      <c r="N21" s="14">
        <v>25</v>
      </c>
      <c r="O21" s="16">
        <v>0.37</v>
      </c>
      <c r="P21" s="16">
        <v>1.38</v>
      </c>
      <c r="Q21" s="15">
        <v>1.9</v>
      </c>
      <c r="R21" s="16">
        <v>19</v>
      </c>
      <c r="S21" s="20">
        <v>0.37</v>
      </c>
    </row>
    <row r="22" spans="1:19" ht="27.75" customHeight="1" x14ac:dyDescent="0.25">
      <c r="A22" s="30">
        <v>376</v>
      </c>
      <c r="B22" s="96" t="s">
        <v>36</v>
      </c>
      <c r="C22" s="96"/>
      <c r="D22" s="25">
        <v>150</v>
      </c>
      <c r="E22" s="26">
        <v>0.8</v>
      </c>
      <c r="F22" s="26">
        <v>0.1</v>
      </c>
      <c r="G22" s="26">
        <v>14.4</v>
      </c>
      <c r="H22" s="27">
        <v>62.7</v>
      </c>
      <c r="I22" s="28">
        <v>9</v>
      </c>
      <c r="K22" s="13">
        <v>376</v>
      </c>
      <c r="L22" s="87" t="s">
        <v>36</v>
      </c>
      <c r="M22" s="87"/>
      <c r="N22" s="14">
        <v>180</v>
      </c>
      <c r="O22" s="16">
        <v>0.96</v>
      </c>
      <c r="P22" s="16">
        <v>0.12</v>
      </c>
      <c r="Q22" s="16">
        <v>17.28</v>
      </c>
      <c r="R22" s="16">
        <v>75.239999999999995</v>
      </c>
      <c r="S22" s="20">
        <v>10.8</v>
      </c>
    </row>
    <row r="23" spans="1:19" ht="26.25" customHeight="1" x14ac:dyDescent="0.25">
      <c r="A23" s="13"/>
      <c r="B23" s="87" t="s">
        <v>34</v>
      </c>
      <c r="C23" s="87"/>
      <c r="D23" s="14">
        <v>20</v>
      </c>
      <c r="E23" s="15">
        <v>1.51</v>
      </c>
      <c r="F23" s="16">
        <v>0.54220000000000002</v>
      </c>
      <c r="G23" s="15">
        <v>9.7200000000000006</v>
      </c>
      <c r="H23" s="16">
        <v>48.64</v>
      </c>
      <c r="I23" s="21"/>
      <c r="K23" s="13"/>
      <c r="L23" s="87" t="s">
        <v>22</v>
      </c>
      <c r="M23" s="87"/>
      <c r="N23" s="14">
        <v>30</v>
      </c>
      <c r="O23" s="15">
        <v>2.9</v>
      </c>
      <c r="P23" s="16">
        <v>1.01</v>
      </c>
      <c r="Q23" s="16">
        <v>15.6</v>
      </c>
      <c r="R23" s="16">
        <v>79.099999999999994</v>
      </c>
      <c r="S23" s="20"/>
    </row>
    <row r="24" spans="1:19" ht="27" customHeight="1" x14ac:dyDescent="0.25">
      <c r="A24" s="13"/>
      <c r="B24" s="87" t="s">
        <v>35</v>
      </c>
      <c r="C24" s="87"/>
      <c r="D24" s="14">
        <v>20</v>
      </c>
      <c r="E24" s="15">
        <v>1</v>
      </c>
      <c r="F24" s="16">
        <v>0.36</v>
      </c>
      <c r="G24" s="15">
        <v>9.9</v>
      </c>
      <c r="H24" s="16">
        <v>45.6</v>
      </c>
      <c r="I24" s="21"/>
      <c r="K24" s="13"/>
      <c r="L24" s="87" t="s">
        <v>35</v>
      </c>
      <c r="M24" s="87"/>
      <c r="N24" s="14">
        <v>25</v>
      </c>
      <c r="O24" s="16">
        <v>1.47</v>
      </c>
      <c r="P24" s="16">
        <v>0.45</v>
      </c>
      <c r="Q24" s="16">
        <v>13.11</v>
      </c>
      <c r="R24" s="16">
        <v>59.634889999999999</v>
      </c>
      <c r="S24" s="20"/>
    </row>
    <row r="25" spans="1:19" x14ac:dyDescent="0.25">
      <c r="A25" s="97" t="s">
        <v>37</v>
      </c>
      <c r="B25" s="98"/>
      <c r="C25" s="98"/>
      <c r="D25" s="98"/>
      <c r="E25" s="98"/>
      <c r="F25" s="98"/>
      <c r="G25" s="98"/>
      <c r="H25" s="98"/>
      <c r="I25" s="99"/>
      <c r="K25" s="97" t="s">
        <v>37</v>
      </c>
      <c r="L25" s="98"/>
      <c r="M25" s="98"/>
      <c r="N25" s="98"/>
      <c r="O25" s="98"/>
      <c r="P25" s="98"/>
      <c r="Q25" s="98"/>
      <c r="R25" s="98"/>
      <c r="S25" s="99"/>
    </row>
    <row r="26" spans="1:19" x14ac:dyDescent="0.25">
      <c r="A26" s="31" t="s">
        <v>154</v>
      </c>
      <c r="B26" s="87" t="s">
        <v>155</v>
      </c>
      <c r="C26" s="87"/>
      <c r="D26" s="14">
        <v>60</v>
      </c>
      <c r="E26" s="15">
        <v>3.6</v>
      </c>
      <c r="F26" s="15">
        <v>4.5</v>
      </c>
      <c r="G26" s="15">
        <v>29.5</v>
      </c>
      <c r="H26" s="16">
        <v>185.5</v>
      </c>
      <c r="I26" s="51">
        <v>8.0000000000000002E-3</v>
      </c>
      <c r="K26" s="31" t="s">
        <v>154</v>
      </c>
      <c r="L26" s="87" t="s">
        <v>309</v>
      </c>
      <c r="M26" s="87"/>
      <c r="N26" s="14">
        <v>70</v>
      </c>
      <c r="O26" s="15">
        <v>4.9000000000000004</v>
      </c>
      <c r="P26" s="15">
        <v>4.5999999999999996</v>
      </c>
      <c r="Q26" s="15">
        <v>34.4</v>
      </c>
      <c r="R26" s="15">
        <v>212.8</v>
      </c>
      <c r="S26" s="20">
        <v>0.01</v>
      </c>
    </row>
    <row r="27" spans="1:19" ht="39.75" customHeight="1" x14ac:dyDescent="0.25">
      <c r="A27" s="13"/>
      <c r="B27" s="100" t="s">
        <v>40</v>
      </c>
      <c r="C27" s="100"/>
      <c r="D27" s="69">
        <v>180</v>
      </c>
      <c r="E27" s="72">
        <v>5.6</v>
      </c>
      <c r="F27" s="72">
        <v>5.2</v>
      </c>
      <c r="G27" s="72">
        <v>8.5</v>
      </c>
      <c r="H27" s="70">
        <v>109</v>
      </c>
      <c r="I27" s="74">
        <v>2.2000000000000002</v>
      </c>
      <c r="K27" s="13"/>
      <c r="L27" s="100" t="s">
        <v>275</v>
      </c>
      <c r="M27" s="100"/>
      <c r="N27" s="69">
        <v>200</v>
      </c>
      <c r="O27" s="72">
        <v>6.22</v>
      </c>
      <c r="P27" s="72">
        <v>5.78</v>
      </c>
      <c r="Q27" s="72">
        <v>9.44</v>
      </c>
      <c r="R27" s="70">
        <v>121.11</v>
      </c>
      <c r="S27" s="71">
        <v>2.44</v>
      </c>
    </row>
    <row r="28" spans="1:19" x14ac:dyDescent="0.25">
      <c r="A28" s="97" t="s">
        <v>41</v>
      </c>
      <c r="B28" s="98"/>
      <c r="C28" s="98"/>
      <c r="D28" s="98"/>
      <c r="E28" s="98"/>
      <c r="F28" s="98"/>
      <c r="G28" s="98"/>
      <c r="H28" s="98"/>
      <c r="I28" s="99"/>
      <c r="K28" s="97" t="s">
        <v>41</v>
      </c>
      <c r="L28" s="98"/>
      <c r="M28" s="98"/>
      <c r="N28" s="98"/>
      <c r="O28" s="98"/>
      <c r="P28" s="98"/>
      <c r="Q28" s="98"/>
      <c r="R28" s="98"/>
      <c r="S28" s="99"/>
    </row>
    <row r="29" spans="1:19" ht="41.25" customHeight="1" x14ac:dyDescent="0.25">
      <c r="A29" s="31" t="s">
        <v>43</v>
      </c>
      <c r="B29" s="87" t="s">
        <v>44</v>
      </c>
      <c r="C29" s="87"/>
      <c r="D29" s="14">
        <v>160</v>
      </c>
      <c r="E29" s="15">
        <v>12</v>
      </c>
      <c r="F29" s="15">
        <v>10.3</v>
      </c>
      <c r="G29" s="15">
        <v>16.64</v>
      </c>
      <c r="H29" s="16">
        <v>242.07</v>
      </c>
      <c r="I29" s="17">
        <v>6.3</v>
      </c>
      <c r="K29" s="31" t="s">
        <v>43</v>
      </c>
      <c r="L29" s="87" t="s">
        <v>44</v>
      </c>
      <c r="M29" s="87"/>
      <c r="N29" s="14">
        <v>180</v>
      </c>
      <c r="O29" s="15">
        <v>13.8</v>
      </c>
      <c r="P29" s="15">
        <v>11.744440000000001</v>
      </c>
      <c r="Q29" s="15">
        <v>18.53</v>
      </c>
      <c r="R29" s="16">
        <v>272.33</v>
      </c>
      <c r="S29" s="20">
        <v>7.09</v>
      </c>
    </row>
    <row r="30" spans="1:19" ht="42.75" customHeight="1" x14ac:dyDescent="0.25">
      <c r="A30" s="31"/>
      <c r="B30" s="111" t="s">
        <v>156</v>
      </c>
      <c r="C30" s="112"/>
      <c r="D30" s="14">
        <v>20</v>
      </c>
      <c r="E30" s="15">
        <v>0.3</v>
      </c>
      <c r="F30" s="16">
        <v>0.04</v>
      </c>
      <c r="G30" s="15">
        <v>0.5</v>
      </c>
      <c r="H30" s="16">
        <v>3.85</v>
      </c>
      <c r="I30" s="17">
        <v>2</v>
      </c>
      <c r="K30" s="13"/>
      <c r="L30" s="111" t="s">
        <v>156</v>
      </c>
      <c r="M30" s="112"/>
      <c r="N30" s="14">
        <v>25</v>
      </c>
      <c r="O30" s="16">
        <v>0.25</v>
      </c>
      <c r="P30" s="16">
        <v>2.5000000000000001E-2</v>
      </c>
      <c r="Q30" s="16">
        <v>0.62</v>
      </c>
      <c r="R30" s="16">
        <v>3.5</v>
      </c>
      <c r="S30" s="20">
        <v>2.5</v>
      </c>
    </row>
    <row r="31" spans="1:19" x14ac:dyDescent="0.25">
      <c r="A31" s="13">
        <v>393</v>
      </c>
      <c r="B31" s="87" t="s">
        <v>45</v>
      </c>
      <c r="C31" s="87"/>
      <c r="D31" s="33" t="s">
        <v>46</v>
      </c>
      <c r="E31" s="16">
        <v>0.11</v>
      </c>
      <c r="F31" s="18"/>
      <c r="G31" s="15">
        <v>8.1999999999999993</v>
      </c>
      <c r="H31" s="16">
        <v>34.6</v>
      </c>
      <c r="I31" s="17">
        <v>2.2000000000000002</v>
      </c>
      <c r="K31" s="13">
        <v>393</v>
      </c>
      <c r="L31" s="87" t="s">
        <v>45</v>
      </c>
      <c r="M31" s="87"/>
      <c r="N31" s="33" t="s">
        <v>276</v>
      </c>
      <c r="O31" s="16">
        <v>0.15</v>
      </c>
      <c r="P31" s="16"/>
      <c r="Q31" s="16">
        <v>9.5</v>
      </c>
      <c r="R31" s="16">
        <v>40.1</v>
      </c>
      <c r="S31" s="20">
        <v>2.5</v>
      </c>
    </row>
    <row r="32" spans="1:19" ht="28.5" customHeight="1" x14ac:dyDescent="0.25">
      <c r="A32" s="13"/>
      <c r="B32" s="87" t="s">
        <v>35</v>
      </c>
      <c r="C32" s="87"/>
      <c r="D32" s="14">
        <v>20</v>
      </c>
      <c r="E32" s="15">
        <v>1</v>
      </c>
      <c r="F32" s="16">
        <v>0.36</v>
      </c>
      <c r="G32" s="15">
        <v>9.9</v>
      </c>
      <c r="H32" s="16">
        <v>45.6</v>
      </c>
      <c r="I32" s="21"/>
      <c r="K32" s="13"/>
      <c r="L32" s="87" t="s">
        <v>35</v>
      </c>
      <c r="M32" s="87"/>
      <c r="N32" s="14">
        <v>25</v>
      </c>
      <c r="O32" s="16">
        <v>1.47</v>
      </c>
      <c r="P32" s="16">
        <v>0.45</v>
      </c>
      <c r="Q32" s="16">
        <v>13.11</v>
      </c>
      <c r="R32" s="16">
        <v>59.634889999999999</v>
      </c>
      <c r="S32" s="20"/>
    </row>
    <row r="33" spans="1:19" ht="32.25" customHeight="1" thickBot="1" x14ac:dyDescent="0.3">
      <c r="A33" s="13"/>
      <c r="B33" s="87" t="s">
        <v>22</v>
      </c>
      <c r="C33" s="87"/>
      <c r="D33" s="14">
        <v>20</v>
      </c>
      <c r="E33" s="15">
        <v>1.51</v>
      </c>
      <c r="F33" s="16">
        <v>0.54220000000000002</v>
      </c>
      <c r="G33" s="15">
        <v>9.7200000000000006</v>
      </c>
      <c r="H33" s="16">
        <v>48.64</v>
      </c>
      <c r="I33" s="21"/>
      <c r="K33" s="13"/>
      <c r="L33" s="87" t="s">
        <v>22</v>
      </c>
      <c r="M33" s="87"/>
      <c r="N33" s="14">
        <v>20</v>
      </c>
      <c r="O33" s="15">
        <v>1.5</v>
      </c>
      <c r="P33" s="16">
        <v>0.54220000000000002</v>
      </c>
      <c r="Q33" s="15">
        <v>9.7200000000000006</v>
      </c>
      <c r="R33" s="16">
        <v>48.64</v>
      </c>
      <c r="S33" s="21"/>
    </row>
    <row r="34" spans="1:19" ht="24" x14ac:dyDescent="0.25">
      <c r="A34" s="88" t="s">
        <v>157</v>
      </c>
      <c r="B34" s="89"/>
      <c r="C34" s="89"/>
      <c r="D34" s="89"/>
      <c r="E34" s="89" t="s">
        <v>11</v>
      </c>
      <c r="F34" s="89"/>
      <c r="G34" s="89"/>
      <c r="H34" s="94" t="s">
        <v>12</v>
      </c>
      <c r="I34" s="34" t="s">
        <v>13</v>
      </c>
      <c r="K34" s="88" t="s">
        <v>310</v>
      </c>
      <c r="L34" s="89"/>
      <c r="M34" s="89"/>
      <c r="N34" s="89"/>
      <c r="O34" s="89" t="s">
        <v>11</v>
      </c>
      <c r="P34" s="89"/>
      <c r="Q34" s="89"/>
      <c r="R34" s="94" t="s">
        <v>12</v>
      </c>
      <c r="S34" s="34" t="s">
        <v>13</v>
      </c>
    </row>
    <row r="35" spans="1:19" x14ac:dyDescent="0.25">
      <c r="A35" s="90"/>
      <c r="B35" s="91"/>
      <c r="C35" s="91"/>
      <c r="D35" s="91"/>
      <c r="E35" s="35" t="s">
        <v>14</v>
      </c>
      <c r="F35" s="35" t="s">
        <v>15</v>
      </c>
      <c r="G35" s="35" t="s">
        <v>16</v>
      </c>
      <c r="H35" s="95"/>
      <c r="I35" s="36" t="s">
        <v>17</v>
      </c>
      <c r="K35" s="90"/>
      <c r="L35" s="91"/>
      <c r="M35" s="91"/>
      <c r="N35" s="91"/>
      <c r="O35" s="35" t="s">
        <v>14</v>
      </c>
      <c r="P35" s="35" t="s">
        <v>15</v>
      </c>
      <c r="Q35" s="35" t="s">
        <v>16</v>
      </c>
      <c r="R35" s="95"/>
      <c r="S35" s="36" t="s">
        <v>17</v>
      </c>
    </row>
    <row r="36" spans="1:19" ht="15.75" thickBot="1" x14ac:dyDescent="0.3">
      <c r="A36" s="92"/>
      <c r="B36" s="93"/>
      <c r="C36" s="93"/>
      <c r="D36" s="93"/>
      <c r="E36" s="37">
        <f>E33+E32+E31+E30+E29+E27+E26+E24+E23+E22+E21+E20+E19+E18+E17+E15+E13+E12+E11+E10</f>
        <v>59.41</v>
      </c>
      <c r="F36" s="37">
        <f>F33+F32+F31+F30+F29+F27+F26+F24+F23+F22+F21+F20+F19+F18+F17+F15+F13+F12+F11+F10</f>
        <v>59.646600000000007</v>
      </c>
      <c r="G36" s="37">
        <f>G33+G32+G31+G30+G29+G27+G26+G24+G23+G22+G21+G20+G19+G18+G17+G15+G13+G12+G11+G10</f>
        <v>196.23000000000002</v>
      </c>
      <c r="H36" s="37">
        <f>H33+H32+H31+H30+H29+H27+H26+H24+H23+H22+H21+H20+H19+H18+H17+H15+H13+H12+H11+H10</f>
        <v>1743.3000000000004</v>
      </c>
      <c r="I36" s="38">
        <f>I33+I32+I31+I30+I29+I27+I26+I24+I23+I22+I21+I20+I19+I18+I17+I15+I13+I12+I11+I10</f>
        <v>36.677999999999997</v>
      </c>
      <c r="K36" s="92"/>
      <c r="L36" s="93"/>
      <c r="M36" s="93"/>
      <c r="N36" s="93"/>
      <c r="O36" s="37">
        <f>O33+O32+O31+O30+O29+O27+O26+O24+O23+O22+O21+O20+O19+O18+O17+O15+O13+O12+O11+O10</f>
        <v>75.539999999999992</v>
      </c>
      <c r="P36" s="37">
        <f>P33+P32+P31+P30+P29+P27+P26+P24+P23+P22+P21+P20+P19+P18+P17+P15+P13+P12+P11+P10</f>
        <v>74.655940000000015</v>
      </c>
      <c r="Q36" s="37">
        <f>Q33+Q32+Q31+Q30+Q29+Q27+Q26+Q24+Q23+Q22+Q21+Q20+Q19+Q18+Q17+Q15+Q13+Q12+Q11+Q10</f>
        <v>246.81358</v>
      </c>
      <c r="R36" s="37">
        <f>R33+R32+R31+R30+R29+R27+R26+R24+R23+R22+R21+R20+R19+R18+R17+R15+R13+R12+R11+R10</f>
        <v>2150.2796399999997</v>
      </c>
      <c r="S36" s="37">
        <f>S33+S32+S31+S30+S29+S27+S26+S24+S23+S22+S21+S20+S19+S18+S17+S15+S13+S12+S11+S10</f>
        <v>45.155000000000001</v>
      </c>
    </row>
  </sheetData>
  <mergeCells count="70">
    <mergeCell ref="A14:I14"/>
    <mergeCell ref="A1:I1"/>
    <mergeCell ref="D4:H4"/>
    <mergeCell ref="A7:A8"/>
    <mergeCell ref="B7:C8"/>
    <mergeCell ref="D7:D8"/>
    <mergeCell ref="E7:G7"/>
    <mergeCell ref="H7:H8"/>
    <mergeCell ref="A9:I9"/>
    <mergeCell ref="B10:C10"/>
    <mergeCell ref="B11:C11"/>
    <mergeCell ref="B12:C12"/>
    <mergeCell ref="B13:C13"/>
    <mergeCell ref="B26:C26"/>
    <mergeCell ref="B15:C15"/>
    <mergeCell ref="A16:I16"/>
    <mergeCell ref="B17:C17"/>
    <mergeCell ref="B18:C18"/>
    <mergeCell ref="B19:C19"/>
    <mergeCell ref="B20:C20"/>
    <mergeCell ref="B21:C21"/>
    <mergeCell ref="B22:C22"/>
    <mergeCell ref="B23:C23"/>
    <mergeCell ref="B24:C24"/>
    <mergeCell ref="A25:I25"/>
    <mergeCell ref="B33:C33"/>
    <mergeCell ref="A34:D36"/>
    <mergeCell ref="E34:G34"/>
    <mergeCell ref="H34:H35"/>
    <mergeCell ref="K1:S1"/>
    <mergeCell ref="N4:R4"/>
    <mergeCell ref="K7:K8"/>
    <mergeCell ref="L7:M8"/>
    <mergeCell ref="N7:N8"/>
    <mergeCell ref="O7:Q7"/>
    <mergeCell ref="B27:C27"/>
    <mergeCell ref="A28:I28"/>
    <mergeCell ref="B29:C29"/>
    <mergeCell ref="B30:C30"/>
    <mergeCell ref="B31:C31"/>
    <mergeCell ref="B32:C32"/>
    <mergeCell ref="L19:M19"/>
    <mergeCell ref="R7:R8"/>
    <mergeCell ref="K9:S9"/>
    <mergeCell ref="L10:M10"/>
    <mergeCell ref="L11:M11"/>
    <mergeCell ref="L12:M12"/>
    <mergeCell ref="L13:M13"/>
    <mergeCell ref="K14:S14"/>
    <mergeCell ref="L15:M15"/>
    <mergeCell ref="K16:S16"/>
    <mergeCell ref="L17:M17"/>
    <mergeCell ref="L18:M18"/>
    <mergeCell ref="L31:M31"/>
    <mergeCell ref="L20:M20"/>
    <mergeCell ref="L21:M21"/>
    <mergeCell ref="L22:M22"/>
    <mergeCell ref="L23:M23"/>
    <mergeCell ref="L24:M24"/>
    <mergeCell ref="K25:S25"/>
    <mergeCell ref="L26:M26"/>
    <mergeCell ref="L27:M27"/>
    <mergeCell ref="K28:S28"/>
    <mergeCell ref="L29:M29"/>
    <mergeCell ref="L30:M30"/>
    <mergeCell ref="L32:M32"/>
    <mergeCell ref="L33:M33"/>
    <mergeCell ref="K34:N36"/>
    <mergeCell ref="O34:Q34"/>
    <mergeCell ref="R34:R35"/>
  </mergeCells>
  <pageMargins left="0.7" right="0.7" top="0.75" bottom="0.75" header="0.3" footer="0.3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J18" sqref="J18"/>
    </sheetView>
  </sheetViews>
  <sheetFormatPr defaultRowHeight="15" x14ac:dyDescent="0.25"/>
  <cols>
    <col min="18" max="18" width="7.5703125" customWidth="1"/>
    <col min="19" max="19" width="6.42578125" customWidth="1"/>
  </cols>
  <sheetData>
    <row r="1" spans="1:19" x14ac:dyDescent="0.25">
      <c r="A1" s="113" t="s">
        <v>158</v>
      </c>
      <c r="B1" s="114"/>
      <c r="C1" s="114"/>
      <c r="D1" s="114"/>
      <c r="E1" s="114"/>
      <c r="F1" s="114"/>
      <c r="G1" s="114"/>
      <c r="H1" s="114"/>
      <c r="I1" s="115"/>
      <c r="K1" s="105" t="s">
        <v>311</v>
      </c>
      <c r="L1" s="106"/>
      <c r="M1" s="106"/>
      <c r="N1" s="106"/>
      <c r="O1" s="106"/>
      <c r="P1" s="106"/>
      <c r="Q1" s="106"/>
      <c r="R1" s="106"/>
      <c r="S1" s="107"/>
    </row>
    <row r="2" spans="1:19" x14ac:dyDescent="0.25">
      <c r="A2" s="1">
        <v>9</v>
      </c>
      <c r="B2" s="5" t="s">
        <v>1</v>
      </c>
      <c r="C2" s="6">
        <v>4</v>
      </c>
      <c r="D2" s="2"/>
      <c r="E2" s="2"/>
      <c r="F2" s="2"/>
      <c r="G2" s="2"/>
      <c r="H2" s="3"/>
      <c r="I2" s="4"/>
      <c r="K2" s="1">
        <v>9</v>
      </c>
      <c r="L2" s="5" t="s">
        <v>1</v>
      </c>
      <c r="M2" s="6">
        <v>4</v>
      </c>
      <c r="N2" s="2"/>
      <c r="O2" s="2"/>
      <c r="P2" s="2"/>
      <c r="Q2" s="2"/>
      <c r="R2" s="3"/>
      <c r="S2" s="4"/>
    </row>
    <row r="3" spans="1:19" x14ac:dyDescent="0.25">
      <c r="A3" s="1"/>
      <c r="B3" s="5" t="s">
        <v>2</v>
      </c>
      <c r="C3" s="6">
        <v>2</v>
      </c>
      <c r="D3" s="2"/>
      <c r="E3" s="2"/>
      <c r="F3" s="2"/>
      <c r="G3" s="2"/>
      <c r="H3" s="3"/>
      <c r="I3" s="4"/>
      <c r="K3" s="1"/>
      <c r="L3" s="5" t="s">
        <v>2</v>
      </c>
      <c r="M3" s="6">
        <v>2</v>
      </c>
      <c r="N3" s="2"/>
      <c r="O3" s="2"/>
      <c r="P3" s="2"/>
      <c r="Q3" s="2"/>
      <c r="R3" s="3"/>
      <c r="S3" s="4"/>
    </row>
    <row r="4" spans="1:19" x14ac:dyDescent="0.25">
      <c r="A4" s="1"/>
      <c r="B4" s="5" t="s">
        <v>3</v>
      </c>
      <c r="C4" s="7" t="s">
        <v>4</v>
      </c>
      <c r="D4" s="108" t="s">
        <v>5</v>
      </c>
      <c r="E4" s="108"/>
      <c r="F4" s="108"/>
      <c r="G4" s="108"/>
      <c r="H4" s="108"/>
      <c r="I4" s="4"/>
      <c r="K4" s="1"/>
      <c r="L4" s="5" t="s">
        <v>3</v>
      </c>
      <c r="M4" s="7" t="s">
        <v>4</v>
      </c>
      <c r="N4" s="108" t="s">
        <v>5</v>
      </c>
      <c r="O4" s="108"/>
      <c r="P4" s="108"/>
      <c r="Q4" s="108"/>
      <c r="R4" s="108"/>
      <c r="S4" s="4"/>
    </row>
    <row r="5" spans="1:19" x14ac:dyDescent="0.25">
      <c r="A5" s="43"/>
      <c r="B5" s="44" t="s">
        <v>6</v>
      </c>
      <c r="C5" s="9" t="s">
        <v>7</v>
      </c>
      <c r="D5" s="7"/>
      <c r="E5" s="7"/>
      <c r="F5" s="7"/>
      <c r="G5" s="7"/>
      <c r="H5" s="45"/>
      <c r="I5" s="46"/>
      <c r="K5" s="43"/>
      <c r="L5" s="44" t="s">
        <v>6</v>
      </c>
      <c r="M5" s="9" t="s">
        <v>287</v>
      </c>
      <c r="N5" s="7"/>
      <c r="O5" s="7"/>
      <c r="P5" s="7"/>
      <c r="Q5" s="7"/>
      <c r="R5" s="45"/>
      <c r="S5" s="46"/>
    </row>
    <row r="6" spans="1:19" x14ac:dyDescent="0.25">
      <c r="A6" s="1"/>
      <c r="B6" s="2"/>
      <c r="C6" s="2"/>
      <c r="D6" s="2"/>
      <c r="E6" s="2"/>
      <c r="F6" s="2"/>
      <c r="G6" s="2"/>
      <c r="H6" s="3"/>
      <c r="I6" s="4"/>
      <c r="K6" s="1"/>
      <c r="L6" s="2"/>
      <c r="M6" s="2"/>
      <c r="N6" s="2"/>
      <c r="O6" s="2"/>
      <c r="P6" s="2"/>
      <c r="Q6" s="2"/>
      <c r="R6" s="3"/>
      <c r="S6" s="4"/>
    </row>
    <row r="7" spans="1:19" ht="38.25" x14ac:dyDescent="0.25">
      <c r="A7" s="109" t="s">
        <v>8</v>
      </c>
      <c r="B7" s="110" t="s">
        <v>9</v>
      </c>
      <c r="C7" s="110"/>
      <c r="D7" s="110" t="s">
        <v>10</v>
      </c>
      <c r="E7" s="110" t="s">
        <v>11</v>
      </c>
      <c r="F7" s="110"/>
      <c r="G7" s="110"/>
      <c r="H7" s="101" t="s">
        <v>12</v>
      </c>
      <c r="I7" s="12" t="s">
        <v>13</v>
      </c>
      <c r="K7" s="109" t="s">
        <v>8</v>
      </c>
      <c r="L7" s="110" t="s">
        <v>9</v>
      </c>
      <c r="M7" s="110"/>
      <c r="N7" s="110" t="s">
        <v>10</v>
      </c>
      <c r="O7" s="110" t="s">
        <v>11</v>
      </c>
      <c r="P7" s="110"/>
      <c r="Q7" s="110"/>
      <c r="R7" s="101" t="s">
        <v>12</v>
      </c>
      <c r="S7" s="12" t="s">
        <v>13</v>
      </c>
    </row>
    <row r="8" spans="1:19" x14ac:dyDescent="0.25">
      <c r="A8" s="109"/>
      <c r="B8" s="110"/>
      <c r="C8" s="110"/>
      <c r="D8" s="110"/>
      <c r="E8" s="11" t="s">
        <v>14</v>
      </c>
      <c r="F8" s="11" t="s">
        <v>15</v>
      </c>
      <c r="G8" s="11" t="s">
        <v>16</v>
      </c>
      <c r="H8" s="101"/>
      <c r="I8" s="12" t="s">
        <v>17</v>
      </c>
      <c r="K8" s="109"/>
      <c r="L8" s="110"/>
      <c r="M8" s="110"/>
      <c r="N8" s="110"/>
      <c r="O8" s="11" t="s">
        <v>14</v>
      </c>
      <c r="P8" s="11" t="s">
        <v>15</v>
      </c>
      <c r="Q8" s="11" t="s">
        <v>16</v>
      </c>
      <c r="R8" s="101"/>
      <c r="S8" s="12" t="s">
        <v>17</v>
      </c>
    </row>
    <row r="9" spans="1:19" x14ac:dyDescent="0.25">
      <c r="A9" s="97" t="s">
        <v>18</v>
      </c>
      <c r="B9" s="98"/>
      <c r="C9" s="98"/>
      <c r="D9" s="98"/>
      <c r="E9" s="98"/>
      <c r="F9" s="98"/>
      <c r="G9" s="98"/>
      <c r="H9" s="98"/>
      <c r="I9" s="99"/>
      <c r="K9" s="97" t="s">
        <v>18</v>
      </c>
      <c r="L9" s="98"/>
      <c r="M9" s="98"/>
      <c r="N9" s="98"/>
      <c r="O9" s="98"/>
      <c r="P9" s="98"/>
      <c r="Q9" s="98"/>
      <c r="R9" s="98"/>
      <c r="S9" s="99"/>
    </row>
    <row r="10" spans="1:19" ht="28.5" customHeight="1" x14ac:dyDescent="0.25">
      <c r="A10" s="19" t="s">
        <v>19</v>
      </c>
      <c r="B10" s="87" t="s">
        <v>159</v>
      </c>
      <c r="C10" s="87"/>
      <c r="D10" s="14">
        <v>150</v>
      </c>
      <c r="E10" s="15">
        <v>2.9</v>
      </c>
      <c r="F10" s="15">
        <v>4.4000000000000004</v>
      </c>
      <c r="G10" s="15">
        <v>17.399999999999999</v>
      </c>
      <c r="H10" s="16">
        <v>177.5</v>
      </c>
      <c r="I10" s="17">
        <v>1.1000000000000001</v>
      </c>
      <c r="K10" s="24" t="s">
        <v>19</v>
      </c>
      <c r="L10" s="96" t="s">
        <v>159</v>
      </c>
      <c r="M10" s="96"/>
      <c r="N10" s="25">
        <v>200</v>
      </c>
      <c r="O10" s="26">
        <v>3.9</v>
      </c>
      <c r="P10" s="26">
        <v>5.9</v>
      </c>
      <c r="Q10" s="26">
        <v>23</v>
      </c>
      <c r="R10" s="27">
        <v>237.54</v>
      </c>
      <c r="S10" s="28">
        <v>1.3</v>
      </c>
    </row>
    <row r="11" spans="1:19" ht="16.5" customHeight="1" x14ac:dyDescent="0.25">
      <c r="A11" s="31"/>
      <c r="B11" s="87" t="s">
        <v>21</v>
      </c>
      <c r="C11" s="87"/>
      <c r="D11" s="14">
        <v>10</v>
      </c>
      <c r="E11" s="15">
        <v>2.6</v>
      </c>
      <c r="F11" s="15">
        <v>2.1</v>
      </c>
      <c r="G11" s="18">
        <v>3.2</v>
      </c>
      <c r="H11" s="16">
        <v>40</v>
      </c>
      <c r="I11" s="20">
        <v>0.06</v>
      </c>
      <c r="K11" s="31"/>
      <c r="L11" s="87" t="s">
        <v>21</v>
      </c>
      <c r="M11" s="87"/>
      <c r="N11" s="14">
        <v>15</v>
      </c>
      <c r="O11" s="15">
        <v>3.8</v>
      </c>
      <c r="P11" s="15">
        <v>3.9</v>
      </c>
      <c r="Q11" s="18">
        <v>4.8</v>
      </c>
      <c r="R11" s="16">
        <v>60</v>
      </c>
      <c r="S11" s="17">
        <v>0.1</v>
      </c>
    </row>
    <row r="12" spans="1:19" ht="14.25" customHeight="1" x14ac:dyDescent="0.25">
      <c r="A12" s="19"/>
      <c r="B12" s="100" t="s">
        <v>363</v>
      </c>
      <c r="C12" s="100"/>
      <c r="D12" s="69">
        <v>5</v>
      </c>
      <c r="E12" s="70">
        <v>0.05</v>
      </c>
      <c r="F12" s="70">
        <v>3.93</v>
      </c>
      <c r="G12" s="70">
        <v>0.05</v>
      </c>
      <c r="H12" s="70">
        <v>35.43</v>
      </c>
      <c r="I12" s="20"/>
      <c r="K12" s="19"/>
      <c r="L12" s="100" t="s">
        <v>363</v>
      </c>
      <c r="M12" s="100"/>
      <c r="N12" s="69">
        <v>7</v>
      </c>
      <c r="O12" s="72">
        <v>7.0000000000000007E-2</v>
      </c>
      <c r="P12" s="72">
        <v>5.5</v>
      </c>
      <c r="Q12" s="72">
        <v>7.0000000000000007E-2</v>
      </c>
      <c r="R12" s="70">
        <v>49.63</v>
      </c>
      <c r="S12" s="21"/>
    </row>
    <row r="13" spans="1:19" ht="27.75" customHeight="1" x14ac:dyDescent="0.25">
      <c r="A13" s="13"/>
      <c r="B13" s="87" t="s">
        <v>22</v>
      </c>
      <c r="C13" s="87"/>
      <c r="D13" s="14">
        <v>20</v>
      </c>
      <c r="E13" s="15">
        <v>1.51</v>
      </c>
      <c r="F13" s="16">
        <v>0.54220000000000002</v>
      </c>
      <c r="G13" s="15">
        <v>9.7200000000000006</v>
      </c>
      <c r="H13" s="16">
        <v>48.64</v>
      </c>
      <c r="I13" s="21"/>
      <c r="K13" s="13"/>
      <c r="L13" s="87" t="s">
        <v>34</v>
      </c>
      <c r="M13" s="87"/>
      <c r="N13" s="14">
        <v>30</v>
      </c>
      <c r="O13" s="15">
        <v>2.9</v>
      </c>
      <c r="P13" s="16">
        <v>1.01</v>
      </c>
      <c r="Q13" s="16">
        <v>15.6</v>
      </c>
      <c r="R13" s="16">
        <v>79.099999999999994</v>
      </c>
      <c r="S13" s="20"/>
    </row>
    <row r="14" spans="1:19" ht="26.25" customHeight="1" x14ac:dyDescent="0.25">
      <c r="A14" s="13">
        <v>395</v>
      </c>
      <c r="B14" s="87" t="s">
        <v>23</v>
      </c>
      <c r="C14" s="87"/>
      <c r="D14" s="14">
        <v>150</v>
      </c>
      <c r="E14" s="15">
        <v>2.2000000000000002</v>
      </c>
      <c r="F14" s="15">
        <v>2.4</v>
      </c>
      <c r="G14" s="14">
        <v>14</v>
      </c>
      <c r="H14" s="16">
        <v>87.5</v>
      </c>
      <c r="I14" s="17">
        <v>1.4</v>
      </c>
      <c r="K14" s="13">
        <v>395</v>
      </c>
      <c r="L14" s="87" t="s">
        <v>273</v>
      </c>
      <c r="M14" s="87"/>
      <c r="N14" s="14">
        <v>180</v>
      </c>
      <c r="O14" s="15">
        <v>2.6</v>
      </c>
      <c r="P14" s="15">
        <v>2.9</v>
      </c>
      <c r="Q14" s="15">
        <v>17</v>
      </c>
      <c r="R14" s="15">
        <v>107.5</v>
      </c>
      <c r="S14" s="20">
        <v>1.7</v>
      </c>
    </row>
    <row r="15" spans="1:19" x14ac:dyDescent="0.25">
      <c r="A15" s="13"/>
      <c r="B15" s="111" t="s">
        <v>72</v>
      </c>
      <c r="C15" s="112"/>
      <c r="D15" s="14">
        <v>120</v>
      </c>
      <c r="E15" s="15">
        <v>1.1000000000000001</v>
      </c>
      <c r="F15" s="15">
        <v>0.2</v>
      </c>
      <c r="G15" s="15">
        <v>9.6999999999999993</v>
      </c>
      <c r="H15" s="16">
        <v>51.6</v>
      </c>
      <c r="I15" s="23">
        <v>8</v>
      </c>
      <c r="K15" s="13"/>
      <c r="L15" s="111" t="s">
        <v>72</v>
      </c>
      <c r="M15" s="112"/>
      <c r="N15" s="14">
        <v>120</v>
      </c>
      <c r="O15" s="15">
        <v>1.1000000000000001</v>
      </c>
      <c r="P15" s="15">
        <v>0.2</v>
      </c>
      <c r="Q15" s="15">
        <v>9.6999999999999993</v>
      </c>
      <c r="R15" s="16">
        <v>51.6</v>
      </c>
      <c r="S15" s="23">
        <v>8</v>
      </c>
    </row>
    <row r="16" spans="1:19" x14ac:dyDescent="0.25">
      <c r="A16" s="97" t="s">
        <v>25</v>
      </c>
      <c r="B16" s="98"/>
      <c r="C16" s="98"/>
      <c r="D16" s="98"/>
      <c r="E16" s="98"/>
      <c r="F16" s="98"/>
      <c r="G16" s="98"/>
      <c r="H16" s="98"/>
      <c r="I16" s="99"/>
      <c r="K16" s="97" t="s">
        <v>25</v>
      </c>
      <c r="L16" s="98"/>
      <c r="M16" s="98"/>
      <c r="N16" s="98"/>
      <c r="O16" s="98"/>
      <c r="P16" s="98"/>
      <c r="Q16" s="98"/>
      <c r="R16" s="98"/>
      <c r="S16" s="99"/>
    </row>
    <row r="17" spans="1:19" x14ac:dyDescent="0.25">
      <c r="A17" s="22" t="s">
        <v>26</v>
      </c>
      <c r="B17" s="87" t="s">
        <v>73</v>
      </c>
      <c r="C17" s="87"/>
      <c r="D17" s="14">
        <v>100</v>
      </c>
      <c r="E17" s="15">
        <v>0.5</v>
      </c>
      <c r="F17" s="15">
        <v>0.1</v>
      </c>
      <c r="G17" s="15">
        <v>10.1</v>
      </c>
      <c r="H17" s="16">
        <v>43</v>
      </c>
      <c r="I17" s="23">
        <v>2</v>
      </c>
      <c r="K17" s="22" t="s">
        <v>26</v>
      </c>
      <c r="L17" s="87" t="s">
        <v>73</v>
      </c>
      <c r="M17" s="87"/>
      <c r="N17" s="14">
        <v>100</v>
      </c>
      <c r="O17" s="15">
        <v>0.5</v>
      </c>
      <c r="P17" s="15">
        <v>0.1</v>
      </c>
      <c r="Q17" s="15">
        <v>10.1</v>
      </c>
      <c r="R17" s="16">
        <v>43</v>
      </c>
      <c r="S17" s="23">
        <v>2</v>
      </c>
    </row>
    <row r="18" spans="1:19" x14ac:dyDescent="0.25">
      <c r="A18" s="102" t="s">
        <v>28</v>
      </c>
      <c r="B18" s="103"/>
      <c r="C18" s="103"/>
      <c r="D18" s="103"/>
      <c r="E18" s="103"/>
      <c r="F18" s="103"/>
      <c r="G18" s="103"/>
      <c r="H18" s="103"/>
      <c r="I18" s="104"/>
      <c r="K18" s="102" t="s">
        <v>28</v>
      </c>
      <c r="L18" s="103"/>
      <c r="M18" s="103"/>
      <c r="N18" s="103"/>
      <c r="O18" s="103"/>
      <c r="P18" s="103"/>
      <c r="Q18" s="103"/>
      <c r="R18" s="103"/>
      <c r="S18" s="104"/>
    </row>
    <row r="19" spans="1:19" ht="36.75" customHeight="1" x14ac:dyDescent="0.25">
      <c r="A19" s="24" t="s">
        <v>29</v>
      </c>
      <c r="B19" s="96" t="s">
        <v>30</v>
      </c>
      <c r="C19" s="96"/>
      <c r="D19" s="25">
        <v>40</v>
      </c>
      <c r="E19" s="26">
        <v>0.1</v>
      </c>
      <c r="F19" s="26">
        <v>3.8</v>
      </c>
      <c r="G19" s="26">
        <v>0.4</v>
      </c>
      <c r="H19" s="27">
        <v>27.1</v>
      </c>
      <c r="I19" s="28">
        <v>1.6</v>
      </c>
      <c r="K19" s="24" t="s">
        <v>29</v>
      </c>
      <c r="L19" s="96" t="s">
        <v>30</v>
      </c>
      <c r="M19" s="96"/>
      <c r="N19" s="25">
        <v>60</v>
      </c>
      <c r="O19" s="26">
        <v>0.2</v>
      </c>
      <c r="P19" s="26">
        <v>5.2</v>
      </c>
      <c r="Q19" s="26">
        <v>1.1000000000000001</v>
      </c>
      <c r="R19" s="27">
        <v>45.57</v>
      </c>
      <c r="S19" s="32">
        <v>2</v>
      </c>
    </row>
    <row r="20" spans="1:19" ht="24.75" customHeight="1" x14ac:dyDescent="0.25">
      <c r="A20" s="13" t="s">
        <v>160</v>
      </c>
      <c r="B20" s="87" t="s">
        <v>161</v>
      </c>
      <c r="C20" s="87"/>
      <c r="D20" s="14">
        <v>165</v>
      </c>
      <c r="E20" s="15">
        <v>3.2</v>
      </c>
      <c r="F20" s="16">
        <v>5.04</v>
      </c>
      <c r="G20" s="15">
        <v>13.75</v>
      </c>
      <c r="H20" s="16">
        <v>75.349999999999994</v>
      </c>
      <c r="I20" s="17">
        <v>8.1</v>
      </c>
      <c r="K20" s="13" t="s">
        <v>160</v>
      </c>
      <c r="L20" s="87" t="s">
        <v>312</v>
      </c>
      <c r="M20" s="87"/>
      <c r="N20" s="14">
        <v>200</v>
      </c>
      <c r="O20" s="15">
        <v>4</v>
      </c>
      <c r="P20" s="15">
        <v>6.5</v>
      </c>
      <c r="Q20" s="15">
        <v>17</v>
      </c>
      <c r="R20" s="15">
        <v>92</v>
      </c>
      <c r="S20" s="20">
        <v>9.8000000000000007</v>
      </c>
    </row>
    <row r="21" spans="1:19" ht="27.75" customHeight="1" x14ac:dyDescent="0.25">
      <c r="A21" s="13">
        <v>249</v>
      </c>
      <c r="B21" s="87" t="s">
        <v>162</v>
      </c>
      <c r="C21" s="87"/>
      <c r="D21" s="14">
        <v>55</v>
      </c>
      <c r="E21" s="15">
        <v>6.6</v>
      </c>
      <c r="F21" s="15">
        <v>4.3</v>
      </c>
      <c r="G21" s="15">
        <v>4.5</v>
      </c>
      <c r="H21" s="15">
        <v>101.6</v>
      </c>
      <c r="I21" s="17">
        <v>0.6</v>
      </c>
      <c r="K21" s="13">
        <v>249</v>
      </c>
      <c r="L21" s="87" t="s">
        <v>162</v>
      </c>
      <c r="M21" s="87"/>
      <c r="N21" s="14">
        <v>70</v>
      </c>
      <c r="O21" s="15">
        <v>8.6</v>
      </c>
      <c r="P21" s="15">
        <v>4.9000000000000004</v>
      </c>
      <c r="Q21" s="15">
        <v>5.3</v>
      </c>
      <c r="R21" s="15">
        <v>116.2</v>
      </c>
      <c r="S21" s="17">
        <v>0.7</v>
      </c>
    </row>
    <row r="22" spans="1:19" ht="21" customHeight="1" x14ac:dyDescent="0.25">
      <c r="A22" s="39">
        <v>336</v>
      </c>
      <c r="B22" s="87" t="s">
        <v>163</v>
      </c>
      <c r="C22" s="87"/>
      <c r="D22" s="14">
        <v>110</v>
      </c>
      <c r="E22" s="15">
        <v>1</v>
      </c>
      <c r="F22" s="15">
        <v>2.6</v>
      </c>
      <c r="G22" s="15">
        <v>3.2</v>
      </c>
      <c r="H22" s="16">
        <v>49.9</v>
      </c>
      <c r="I22" s="17">
        <v>5.6</v>
      </c>
      <c r="K22" s="13">
        <v>336</v>
      </c>
      <c r="L22" s="87" t="s">
        <v>163</v>
      </c>
      <c r="M22" s="87"/>
      <c r="N22" s="14">
        <v>120</v>
      </c>
      <c r="O22" s="15">
        <v>1.1000000000000001</v>
      </c>
      <c r="P22" s="15">
        <v>2.8</v>
      </c>
      <c r="Q22" s="15">
        <v>3.52</v>
      </c>
      <c r="R22" s="16">
        <v>54.89</v>
      </c>
      <c r="S22" s="20">
        <v>6.12</v>
      </c>
    </row>
    <row r="23" spans="1:19" ht="35.25" customHeight="1" x14ac:dyDescent="0.25">
      <c r="A23" s="30">
        <v>376</v>
      </c>
      <c r="B23" s="96" t="s">
        <v>164</v>
      </c>
      <c r="C23" s="96"/>
      <c r="D23" s="25">
        <v>150</v>
      </c>
      <c r="E23" s="26">
        <v>0.5</v>
      </c>
      <c r="F23" s="26">
        <v>0.1</v>
      </c>
      <c r="G23" s="26">
        <v>19.899999999999999</v>
      </c>
      <c r="H23" s="27">
        <v>84.2</v>
      </c>
      <c r="I23" s="28">
        <v>5.5</v>
      </c>
      <c r="K23" s="30">
        <v>376</v>
      </c>
      <c r="L23" s="96" t="s">
        <v>313</v>
      </c>
      <c r="M23" s="96"/>
      <c r="N23" s="25">
        <v>180</v>
      </c>
      <c r="O23" s="26">
        <v>0.74</v>
      </c>
      <c r="P23" s="26">
        <v>0.2</v>
      </c>
      <c r="Q23" s="26">
        <v>25.1</v>
      </c>
      <c r="R23" s="27">
        <v>106.5</v>
      </c>
      <c r="S23" s="32">
        <v>6.6</v>
      </c>
    </row>
    <row r="24" spans="1:19" ht="26.25" customHeight="1" x14ac:dyDescent="0.25">
      <c r="A24" s="13"/>
      <c r="B24" s="87" t="s">
        <v>34</v>
      </c>
      <c r="C24" s="87"/>
      <c r="D24" s="14">
        <v>20</v>
      </c>
      <c r="E24" s="15">
        <v>1.51</v>
      </c>
      <c r="F24" s="16">
        <v>0.54220000000000002</v>
      </c>
      <c r="G24" s="15">
        <v>9.7200000000000006</v>
      </c>
      <c r="H24" s="16">
        <v>48.64</v>
      </c>
      <c r="I24" s="21"/>
      <c r="K24" s="13"/>
      <c r="L24" s="87" t="s">
        <v>22</v>
      </c>
      <c r="M24" s="87"/>
      <c r="N24" s="14">
        <v>30</v>
      </c>
      <c r="O24" s="15">
        <v>2.9</v>
      </c>
      <c r="P24" s="16">
        <v>1.01</v>
      </c>
      <c r="Q24" s="16">
        <v>15.6</v>
      </c>
      <c r="R24" s="16">
        <v>79.099999999999994</v>
      </c>
      <c r="S24" s="20"/>
    </row>
    <row r="25" spans="1:19" ht="27" customHeight="1" x14ac:dyDescent="0.25">
      <c r="A25" s="13"/>
      <c r="B25" s="87" t="s">
        <v>35</v>
      </c>
      <c r="C25" s="87"/>
      <c r="D25" s="14">
        <v>20</v>
      </c>
      <c r="E25" s="15">
        <v>1</v>
      </c>
      <c r="F25" s="16">
        <v>0.36</v>
      </c>
      <c r="G25" s="15">
        <v>9.9</v>
      </c>
      <c r="H25" s="16">
        <v>45.6</v>
      </c>
      <c r="I25" s="21"/>
      <c r="K25" s="13"/>
      <c r="L25" s="87" t="s">
        <v>35</v>
      </c>
      <c r="M25" s="87"/>
      <c r="N25" s="14">
        <v>25</v>
      </c>
      <c r="O25" s="16">
        <v>1.47</v>
      </c>
      <c r="P25" s="16">
        <v>0.45</v>
      </c>
      <c r="Q25" s="16">
        <v>13.11</v>
      </c>
      <c r="R25" s="16">
        <v>59.634889999999999</v>
      </c>
      <c r="S25" s="20"/>
    </row>
    <row r="26" spans="1:19" x14ac:dyDescent="0.25">
      <c r="A26" s="97" t="s">
        <v>37</v>
      </c>
      <c r="B26" s="98"/>
      <c r="C26" s="98"/>
      <c r="D26" s="98"/>
      <c r="E26" s="98"/>
      <c r="F26" s="98"/>
      <c r="G26" s="98"/>
      <c r="H26" s="98"/>
      <c r="I26" s="99"/>
      <c r="K26" s="97" t="s">
        <v>37</v>
      </c>
      <c r="L26" s="98"/>
      <c r="M26" s="98"/>
      <c r="N26" s="98"/>
      <c r="O26" s="98"/>
      <c r="P26" s="98"/>
      <c r="Q26" s="98"/>
      <c r="R26" s="98"/>
      <c r="S26" s="99"/>
    </row>
    <row r="27" spans="1:19" x14ac:dyDescent="0.25">
      <c r="A27" s="1"/>
      <c r="B27" s="87" t="s">
        <v>165</v>
      </c>
      <c r="C27" s="87"/>
      <c r="D27" s="14">
        <v>45</v>
      </c>
      <c r="E27" s="15">
        <v>2.1</v>
      </c>
      <c r="F27" s="15">
        <v>4.2</v>
      </c>
      <c r="G27" s="15">
        <v>46.2</v>
      </c>
      <c r="H27" s="16">
        <v>165.8</v>
      </c>
      <c r="I27" s="17">
        <v>1.3</v>
      </c>
      <c r="K27" s="1"/>
      <c r="L27" s="87" t="s">
        <v>165</v>
      </c>
      <c r="M27" s="87"/>
      <c r="N27" s="14">
        <v>45</v>
      </c>
      <c r="O27" s="15">
        <v>2.1</v>
      </c>
      <c r="P27" s="15">
        <v>4.2</v>
      </c>
      <c r="Q27" s="15">
        <v>46.2</v>
      </c>
      <c r="R27" s="16">
        <v>165.8</v>
      </c>
      <c r="S27" s="17">
        <v>1.3</v>
      </c>
    </row>
    <row r="28" spans="1:19" x14ac:dyDescent="0.25">
      <c r="A28" s="52">
        <v>401</v>
      </c>
      <c r="B28" s="131" t="s">
        <v>166</v>
      </c>
      <c r="C28" s="131"/>
      <c r="D28" s="81">
        <v>180</v>
      </c>
      <c r="E28" s="82">
        <v>5.2</v>
      </c>
      <c r="F28" s="82">
        <v>4.4000000000000004</v>
      </c>
      <c r="G28" s="82">
        <v>8</v>
      </c>
      <c r="H28" s="83">
        <v>121.2</v>
      </c>
      <c r="I28" s="84">
        <v>1.56</v>
      </c>
      <c r="K28" s="19">
        <v>401</v>
      </c>
      <c r="L28" s="100" t="s">
        <v>166</v>
      </c>
      <c r="M28" s="100"/>
      <c r="N28" s="69">
        <v>200</v>
      </c>
      <c r="O28" s="72">
        <v>5.6</v>
      </c>
      <c r="P28" s="72">
        <v>6.4</v>
      </c>
      <c r="Q28" s="72">
        <v>8.5</v>
      </c>
      <c r="R28" s="70">
        <v>112</v>
      </c>
      <c r="S28" s="71">
        <v>1.73</v>
      </c>
    </row>
    <row r="29" spans="1:19" x14ac:dyDescent="0.25">
      <c r="A29" s="97" t="s">
        <v>41</v>
      </c>
      <c r="B29" s="98"/>
      <c r="C29" s="98"/>
      <c r="D29" s="98"/>
      <c r="E29" s="98"/>
      <c r="F29" s="98"/>
      <c r="G29" s="98"/>
      <c r="H29" s="98"/>
      <c r="I29" s="99"/>
      <c r="K29" s="97" t="s">
        <v>41</v>
      </c>
      <c r="L29" s="98"/>
      <c r="M29" s="98"/>
      <c r="N29" s="98"/>
      <c r="O29" s="98"/>
      <c r="P29" s="98"/>
      <c r="Q29" s="98"/>
      <c r="R29" s="98"/>
      <c r="S29" s="99"/>
    </row>
    <row r="30" spans="1:19" ht="42" customHeight="1" x14ac:dyDescent="0.25">
      <c r="A30" s="30">
        <v>279</v>
      </c>
      <c r="B30" s="87" t="s">
        <v>167</v>
      </c>
      <c r="C30" s="87"/>
      <c r="D30" s="14">
        <v>65</v>
      </c>
      <c r="E30" s="15">
        <v>10.199999999999999</v>
      </c>
      <c r="F30" s="15">
        <v>8.9</v>
      </c>
      <c r="G30" s="15">
        <v>16.8</v>
      </c>
      <c r="H30" s="16">
        <v>172.5</v>
      </c>
      <c r="I30" s="20">
        <v>0.12</v>
      </c>
      <c r="K30" s="30">
        <v>279</v>
      </c>
      <c r="L30" s="96" t="s">
        <v>314</v>
      </c>
      <c r="M30" s="96"/>
      <c r="N30" s="25">
        <v>85</v>
      </c>
      <c r="O30" s="26">
        <v>13.3</v>
      </c>
      <c r="P30" s="26">
        <v>11.6</v>
      </c>
      <c r="Q30" s="26">
        <v>21.9</v>
      </c>
      <c r="R30" s="27">
        <v>225.57</v>
      </c>
      <c r="S30" s="32">
        <v>0.14000000000000001</v>
      </c>
    </row>
    <row r="31" spans="1:19" ht="28.5" customHeight="1" x14ac:dyDescent="0.25">
      <c r="A31" s="13">
        <v>322</v>
      </c>
      <c r="B31" s="100" t="s">
        <v>168</v>
      </c>
      <c r="C31" s="100"/>
      <c r="D31" s="69">
        <v>110</v>
      </c>
      <c r="E31" s="72">
        <v>1.32</v>
      </c>
      <c r="F31" s="70">
        <v>4.46</v>
      </c>
      <c r="G31" s="72">
        <v>11.11</v>
      </c>
      <c r="H31" s="72">
        <v>84.26</v>
      </c>
      <c r="I31" s="74">
        <v>6.6</v>
      </c>
      <c r="K31" s="13">
        <v>322</v>
      </c>
      <c r="L31" s="100" t="s">
        <v>315</v>
      </c>
      <c r="M31" s="100"/>
      <c r="N31" s="69">
        <v>130</v>
      </c>
      <c r="O31" s="72">
        <v>1.65</v>
      </c>
      <c r="P31" s="72">
        <v>5.2</v>
      </c>
      <c r="Q31" s="72">
        <v>13.12</v>
      </c>
      <c r="R31" s="72">
        <v>91.12</v>
      </c>
      <c r="S31" s="75">
        <v>7.8</v>
      </c>
    </row>
    <row r="32" spans="1:19" ht="25.5" customHeight="1" x14ac:dyDescent="0.25">
      <c r="A32" s="13">
        <v>394</v>
      </c>
      <c r="B32" s="87" t="s">
        <v>71</v>
      </c>
      <c r="C32" s="87"/>
      <c r="D32" s="14">
        <v>150</v>
      </c>
      <c r="E32" s="15">
        <v>1.1000000000000001</v>
      </c>
      <c r="F32" s="15">
        <v>1.2</v>
      </c>
      <c r="G32" s="15">
        <v>9.3000000000000007</v>
      </c>
      <c r="H32" s="16">
        <v>53.2</v>
      </c>
      <c r="I32" s="17">
        <v>0.5</v>
      </c>
      <c r="K32" s="13">
        <v>394</v>
      </c>
      <c r="L32" s="87" t="s">
        <v>71</v>
      </c>
      <c r="M32" s="87"/>
      <c r="N32" s="14">
        <v>180</v>
      </c>
      <c r="O32" s="15">
        <v>1.5</v>
      </c>
      <c r="P32" s="15">
        <v>1.7</v>
      </c>
      <c r="Q32" s="15">
        <v>12.1</v>
      </c>
      <c r="R32" s="15">
        <v>65.5</v>
      </c>
      <c r="S32" s="20">
        <v>0.56000000000000005</v>
      </c>
    </row>
    <row r="33" spans="1:19" ht="27.75" customHeight="1" x14ac:dyDescent="0.25">
      <c r="A33" s="13"/>
      <c r="B33" s="87" t="s">
        <v>35</v>
      </c>
      <c r="C33" s="87"/>
      <c r="D33" s="14">
        <v>20</v>
      </c>
      <c r="E33" s="15">
        <v>1</v>
      </c>
      <c r="F33" s="16">
        <v>0.36</v>
      </c>
      <c r="G33" s="15">
        <v>9.9</v>
      </c>
      <c r="H33" s="16">
        <v>45.6</v>
      </c>
      <c r="I33" s="21"/>
      <c r="K33" s="13"/>
      <c r="L33" s="87" t="s">
        <v>35</v>
      </c>
      <c r="M33" s="87"/>
      <c r="N33" s="14">
        <v>25</v>
      </c>
      <c r="O33" s="16">
        <v>1.47</v>
      </c>
      <c r="P33" s="16">
        <v>0.45</v>
      </c>
      <c r="Q33" s="16">
        <v>13.11</v>
      </c>
      <c r="R33" s="16">
        <v>59.634889999999999</v>
      </c>
      <c r="S33" s="20"/>
    </row>
    <row r="34" spans="1:19" ht="27" customHeight="1" thickBot="1" x14ac:dyDescent="0.3">
      <c r="A34" s="13"/>
      <c r="B34" s="87" t="s">
        <v>22</v>
      </c>
      <c r="C34" s="87"/>
      <c r="D34" s="14">
        <v>20</v>
      </c>
      <c r="E34" s="15">
        <v>1.51</v>
      </c>
      <c r="F34" s="16">
        <v>0.54220000000000002</v>
      </c>
      <c r="G34" s="15">
        <v>9.7200000000000006</v>
      </c>
      <c r="H34" s="16">
        <v>48.64</v>
      </c>
      <c r="I34" s="21"/>
      <c r="K34" s="13"/>
      <c r="L34" s="87" t="s">
        <v>22</v>
      </c>
      <c r="M34" s="87"/>
      <c r="N34" s="14">
        <v>20</v>
      </c>
      <c r="O34" s="15">
        <v>1.51</v>
      </c>
      <c r="P34" s="16">
        <v>0.54220000000000002</v>
      </c>
      <c r="Q34" s="15">
        <v>9.7200000000000006</v>
      </c>
      <c r="R34" s="16">
        <v>48.64</v>
      </c>
      <c r="S34" s="21"/>
    </row>
    <row r="35" spans="1:19" ht="36" x14ac:dyDescent="0.25">
      <c r="A35" s="88" t="s">
        <v>169</v>
      </c>
      <c r="B35" s="89"/>
      <c r="C35" s="89"/>
      <c r="D35" s="89"/>
      <c r="E35" s="89" t="s">
        <v>11</v>
      </c>
      <c r="F35" s="89"/>
      <c r="G35" s="89"/>
      <c r="H35" s="94" t="s">
        <v>12</v>
      </c>
      <c r="I35" s="34" t="s">
        <v>13</v>
      </c>
      <c r="K35" s="88" t="s">
        <v>316</v>
      </c>
      <c r="L35" s="89"/>
      <c r="M35" s="89"/>
      <c r="N35" s="89"/>
      <c r="O35" s="89" t="s">
        <v>11</v>
      </c>
      <c r="P35" s="89"/>
      <c r="Q35" s="89"/>
      <c r="R35" s="94" t="s">
        <v>12</v>
      </c>
      <c r="S35" s="34" t="s">
        <v>13</v>
      </c>
    </row>
    <row r="36" spans="1:19" x14ac:dyDescent="0.25">
      <c r="A36" s="90"/>
      <c r="B36" s="91"/>
      <c r="C36" s="91"/>
      <c r="D36" s="91"/>
      <c r="E36" s="35" t="s">
        <v>14</v>
      </c>
      <c r="F36" s="35" t="s">
        <v>15</v>
      </c>
      <c r="G36" s="35" t="s">
        <v>16</v>
      </c>
      <c r="H36" s="95"/>
      <c r="I36" s="36" t="s">
        <v>17</v>
      </c>
      <c r="K36" s="90"/>
      <c r="L36" s="91"/>
      <c r="M36" s="91"/>
      <c r="N36" s="91"/>
      <c r="O36" s="35" t="s">
        <v>14</v>
      </c>
      <c r="P36" s="35" t="s">
        <v>15</v>
      </c>
      <c r="Q36" s="35" t="s">
        <v>16</v>
      </c>
      <c r="R36" s="95"/>
      <c r="S36" s="36" t="s">
        <v>17</v>
      </c>
    </row>
    <row r="37" spans="1:19" ht="15.75" thickBot="1" x14ac:dyDescent="0.3">
      <c r="A37" s="92"/>
      <c r="B37" s="93"/>
      <c r="C37" s="93"/>
      <c r="D37" s="93"/>
      <c r="E37" s="37">
        <f>E34+E33+E32+E31+E30+E28+E27+E25+E24+E23+E22+E21+E20+E19+E17+E15+E14+E13+E12+E11+E10</f>
        <v>47.2</v>
      </c>
      <c r="F37" s="37">
        <f>F34+F33+F32+F31+F30+F28+F27+F25+F24+F23+F22+F21+F20+F19+F17+F15+F14+F13+F12+F11+F10</f>
        <v>54.476600000000005</v>
      </c>
      <c r="G37" s="37">
        <f>G34+G33+G32+G31+G30+G28+G27+G25+G24+G23+G22+G21+G20+G19+G17+G15+G14+G13+G12+G11+G10</f>
        <v>236.57</v>
      </c>
      <c r="H37" s="37">
        <f>H34+H33+H32+H31+H30+H28+H27+H25+H24+H23+H22+H21+H20+H19+H17+H15+H14+H13+H12+H11+H10</f>
        <v>1607.26</v>
      </c>
      <c r="I37" s="38">
        <f>I34+I33+I32+I31+I30+I28+I27+I25+I24+I23+I22+I21+I20+I19+I17+I15+I14+I13+I12+I11+I10</f>
        <v>44.040000000000006</v>
      </c>
      <c r="K37" s="92"/>
      <c r="L37" s="93"/>
      <c r="M37" s="93"/>
      <c r="N37" s="93"/>
      <c r="O37" s="37">
        <f>O34+O33+O32+O31+O30+O28+O27+O25+O24+O23+O22+O21+O20+O19+O17+O15+O14+O13+O12+O11+O10</f>
        <v>61.010000000000005</v>
      </c>
      <c r="P37" s="37">
        <f>P34+P33+P32+P31+P30+P28+P27+P25+P24+P23+P22+P21+P20+P19+P17+P15+P14+P13+P12+P11+P10</f>
        <v>70.662200000000013</v>
      </c>
      <c r="Q37" s="37">
        <f>Q34+Q33+Q32+Q31+Q30+Q28+Q27+Q25+Q24+Q23+Q22+Q21+Q20+Q19+Q17+Q15+Q14+Q13+Q12+Q11+Q10</f>
        <v>285.64999999999998</v>
      </c>
      <c r="R37" s="37">
        <f>R34+R33+R32+R31+R30+R28+R27+R25+R24+R23+R22+R21+R20+R19+R17+R15+R14+R13+R12+R11+R10</f>
        <v>1950.5297799999998</v>
      </c>
      <c r="S37" s="38">
        <f>S34+S33+S32+S31+S30+S28+S27+S25+S24+S23+S22+S21+S20+S19+S17+S15+S14+S13+S12+S11+S10</f>
        <v>49.85</v>
      </c>
    </row>
  </sheetData>
  <mergeCells count="72">
    <mergeCell ref="A1:I1"/>
    <mergeCell ref="D4:H4"/>
    <mergeCell ref="A7:A8"/>
    <mergeCell ref="B7:C8"/>
    <mergeCell ref="D7:D8"/>
    <mergeCell ref="E7:G7"/>
    <mergeCell ref="H7:H8"/>
    <mergeCell ref="B20:C20"/>
    <mergeCell ref="A9:I9"/>
    <mergeCell ref="B10:C10"/>
    <mergeCell ref="B11:C11"/>
    <mergeCell ref="B12:C12"/>
    <mergeCell ref="B13:C13"/>
    <mergeCell ref="B14:C14"/>
    <mergeCell ref="B15:C15"/>
    <mergeCell ref="A16:I16"/>
    <mergeCell ref="B17:C17"/>
    <mergeCell ref="A18:I18"/>
    <mergeCell ref="B19:C19"/>
    <mergeCell ref="B32:C32"/>
    <mergeCell ref="B21:C21"/>
    <mergeCell ref="B22:C22"/>
    <mergeCell ref="B23:C23"/>
    <mergeCell ref="B24:C24"/>
    <mergeCell ref="B25:C25"/>
    <mergeCell ref="A26:I26"/>
    <mergeCell ref="B27:C27"/>
    <mergeCell ref="B28:C28"/>
    <mergeCell ref="A29:I29"/>
    <mergeCell ref="B30:C30"/>
    <mergeCell ref="B31:C31"/>
    <mergeCell ref="K1:S1"/>
    <mergeCell ref="N4:R4"/>
    <mergeCell ref="K7:K8"/>
    <mergeCell ref="L7:M8"/>
    <mergeCell ref="N7:N8"/>
    <mergeCell ref="B33:C33"/>
    <mergeCell ref="B34:C34"/>
    <mergeCell ref="A35:D37"/>
    <mergeCell ref="E35:G35"/>
    <mergeCell ref="H35:H36"/>
    <mergeCell ref="K18:S18"/>
    <mergeCell ref="O7:Q7"/>
    <mergeCell ref="R7:R8"/>
    <mergeCell ref="K9:S9"/>
    <mergeCell ref="L10:M10"/>
    <mergeCell ref="L11:M11"/>
    <mergeCell ref="L12:M12"/>
    <mergeCell ref="L13:M13"/>
    <mergeCell ref="L14:M14"/>
    <mergeCell ref="L15:M15"/>
    <mergeCell ref="K16:S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K26:S26"/>
    <mergeCell ref="L27:M27"/>
    <mergeCell ref="L28:M28"/>
    <mergeCell ref="K29:S29"/>
    <mergeCell ref="R35:R36"/>
    <mergeCell ref="L31:M31"/>
    <mergeCell ref="L32:M32"/>
    <mergeCell ref="L33:M33"/>
    <mergeCell ref="L34:M34"/>
    <mergeCell ref="K35:N37"/>
    <mergeCell ref="O35:Q3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</vt:lpstr>
      <vt:lpstr>20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2023-10-16T00:12:02Z</dcterms:modified>
</cp:coreProperties>
</file>